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ristina\Desktop\"/>
    </mc:Choice>
  </mc:AlternateContent>
  <xr:revisionPtr revIDLastSave="0" documentId="13_ncr:1_{37F68220-C382-4318-A293-EF038BC5F1C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F302" i="9"/>
  <c r="H301" i="9"/>
  <c r="G301" i="9"/>
  <c r="E301" i="9" s="1"/>
  <c r="B301" i="9" s="1"/>
  <c r="F301" i="9"/>
  <c r="H300" i="9"/>
  <c r="E300" i="9" s="1"/>
  <c r="B300" i="9" s="1"/>
  <c r="G300" i="9"/>
  <c r="F300" i="9"/>
  <c r="H299" i="9"/>
  <c r="G299" i="9"/>
  <c r="E299" i="9" s="1"/>
  <c r="B299" i="9" s="1"/>
  <c r="F299" i="9"/>
  <c r="H298" i="9"/>
  <c r="G298" i="9"/>
  <c r="E298" i="9" s="1"/>
  <c r="F298" i="9"/>
  <c r="H297" i="9"/>
  <c r="G297" i="9"/>
  <c r="E297" i="9" s="1"/>
  <c r="B297" i="9" s="1"/>
  <c r="F297" i="9"/>
  <c r="H296" i="9"/>
  <c r="E296" i="9" s="1"/>
  <c r="B296" i="9" s="1"/>
  <c r="G296" i="9"/>
  <c r="F296" i="9"/>
  <c r="H295" i="9"/>
  <c r="E295" i="9" s="1"/>
  <c r="B295" i="9" s="1"/>
  <c r="G295" i="9"/>
  <c r="F295" i="9"/>
  <c r="H294" i="9"/>
  <c r="G294" i="9"/>
  <c r="E294" i="9" s="1"/>
  <c r="F294" i="9"/>
  <c r="H293" i="9"/>
  <c r="G293" i="9"/>
  <c r="E293" i="9" s="1"/>
  <c r="B293" i="9" s="1"/>
  <c r="F293" i="9"/>
  <c r="H292" i="9"/>
  <c r="G292" i="9"/>
  <c r="F292" i="9"/>
  <c r="H291" i="9"/>
  <c r="G291" i="9"/>
  <c r="F291" i="9"/>
  <c r="E291" i="9"/>
  <c r="B291" i="9" s="1"/>
  <c r="F290" i="9"/>
  <c r="F289" i="9"/>
  <c r="H288" i="9"/>
  <c r="E288" i="9" s="1"/>
  <c r="B288" i="9" s="1"/>
  <c r="G288" i="9"/>
  <c r="F288" i="9"/>
  <c r="H287" i="9"/>
  <c r="G287" i="9"/>
  <c r="E287" i="9" s="1"/>
  <c r="B287" i="9" s="1"/>
  <c r="F287" i="9"/>
  <c r="H286" i="9"/>
  <c r="G286" i="9"/>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6" i="9"/>
  <c r="L275" i="9"/>
  <c r="F275" i="9" s="1"/>
  <c r="H275" i="9"/>
  <c r="F274" i="9"/>
  <c r="I273" i="9"/>
  <c r="H273" i="9"/>
  <c r="F273" i="9"/>
  <c r="E273" i="9"/>
  <c r="B273" i="9" s="1"/>
  <c r="E272" i="9"/>
  <c r="M271" i="9"/>
  <c r="L271" i="9"/>
  <c r="F271" i="9" s="1"/>
  <c r="E271" i="9"/>
  <c r="B271" i="9" s="1"/>
  <c r="M270" i="9"/>
  <c r="F270" i="9" s="1"/>
  <c r="L270" i="9"/>
  <c r="E270" i="9"/>
  <c r="B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B263" i="9" s="1"/>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B247" i="9" s="1"/>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E225" i="9"/>
  <c r="M224" i="9"/>
  <c r="L224" i="9"/>
  <c r="F224" i="9"/>
  <c r="B224" i="9" s="1"/>
  <c r="E224" i="9"/>
  <c r="M223" i="9"/>
  <c r="L223" i="9"/>
  <c r="E223" i="9"/>
  <c r="M222" i="9"/>
  <c r="F222" i="9" s="1"/>
  <c r="B222" i="9" s="1"/>
  <c r="L222" i="9"/>
  <c r="E222" i="9"/>
  <c r="M221" i="9"/>
  <c r="L221" i="9"/>
  <c r="F221" i="9" s="1"/>
  <c r="E221" i="9"/>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H157" i="9"/>
  <c r="E157" i="9" s="1"/>
  <c r="B157" i="9" s="1"/>
  <c r="G157" i="9"/>
  <c r="F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E151" i="9" s="1"/>
  <c r="F151" i="9"/>
  <c r="H150" i="9"/>
  <c r="G150" i="9"/>
  <c r="F150" i="9"/>
  <c r="H149" i="9"/>
  <c r="E149" i="9" s="1"/>
  <c r="B149" i="9" s="1"/>
  <c r="G149" i="9"/>
  <c r="F149" i="9"/>
  <c r="H148" i="9"/>
  <c r="G148" i="9"/>
  <c r="F148" i="9"/>
  <c r="E148" i="9"/>
  <c r="B148" i="9" s="1"/>
  <c r="H147" i="9"/>
  <c r="G147" i="9"/>
  <c r="E147" i="9" s="1"/>
  <c r="F147" i="9"/>
  <c r="H146" i="9"/>
  <c r="G146" i="9"/>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F131" i="9"/>
  <c r="H130" i="9"/>
  <c r="E130" i="9" s="1"/>
  <c r="B130" i="9" s="1"/>
  <c r="G130" i="9"/>
  <c r="F130" i="9"/>
  <c r="H129" i="9"/>
  <c r="G129" i="9"/>
  <c r="F129" i="9"/>
  <c r="E129" i="9"/>
  <c r="B129" i="9" s="1"/>
  <c r="H128" i="9"/>
  <c r="G128" i="9"/>
  <c r="E128" i="9" s="1"/>
  <c r="B128" i="9" s="1"/>
  <c r="F128" i="9"/>
  <c r="H127" i="9"/>
  <c r="G127" i="9"/>
  <c r="E127" i="9" s="1"/>
  <c r="F127" i="9"/>
  <c r="H126" i="9"/>
  <c r="G126" i="9"/>
  <c r="E126" i="9" s="1"/>
  <c r="B126" i="9" s="1"/>
  <c r="F126" i="9"/>
  <c r="H125" i="9"/>
  <c r="E125" i="9" s="1"/>
  <c r="B125" i="9" s="1"/>
  <c r="G125" i="9"/>
  <c r="F125" i="9"/>
  <c r="H124" i="9"/>
  <c r="G124" i="9"/>
  <c r="F124" i="9"/>
  <c r="E124" i="9"/>
  <c r="B124" i="9" s="1"/>
  <c r="H123" i="9"/>
  <c r="G123" i="9"/>
  <c r="F123" i="9"/>
  <c r="H122" i="9"/>
  <c r="E122" i="9" s="1"/>
  <c r="B122" i="9" s="1"/>
  <c r="G122" i="9"/>
  <c r="F122" i="9"/>
  <c r="H121" i="9"/>
  <c r="G121" i="9"/>
  <c r="F121" i="9"/>
  <c r="E121" i="9"/>
  <c r="B121" i="9" s="1"/>
  <c r="H120" i="9"/>
  <c r="G120" i="9"/>
  <c r="E120" i="9" s="1"/>
  <c r="F120" i="9"/>
  <c r="H119" i="9"/>
  <c r="G119" i="9"/>
  <c r="E119" i="9" s="1"/>
  <c r="F119" i="9"/>
  <c r="H118" i="9"/>
  <c r="G118" i="9"/>
  <c r="E118" i="9" s="1"/>
  <c r="B118" i="9" s="1"/>
  <c r="F118" i="9"/>
  <c r="H117" i="9"/>
  <c r="E117" i="9" s="1"/>
  <c r="B117" i="9" s="1"/>
  <c r="G117" i="9"/>
  <c r="F117" i="9"/>
  <c r="H116" i="9"/>
  <c r="G116" i="9"/>
  <c r="F116" i="9"/>
  <c r="E116" i="9"/>
  <c r="B116" i="9" s="1"/>
  <c r="H115" i="9"/>
  <c r="G115" i="9"/>
  <c r="F115" i="9"/>
  <c r="H114" i="9"/>
  <c r="E114" i="9" s="1"/>
  <c r="B114" i="9" s="1"/>
  <c r="G114" i="9"/>
  <c r="F114" i="9"/>
  <c r="H113" i="9"/>
  <c r="G113" i="9"/>
  <c r="F113" i="9"/>
  <c r="E113" i="9"/>
  <c r="B113" i="9" s="1"/>
  <c r="H112" i="9"/>
  <c r="G112" i="9"/>
  <c r="E112" i="9" s="1"/>
  <c r="B112" i="9" s="1"/>
  <c r="F112" i="9"/>
  <c r="H111" i="9"/>
  <c r="G111" i="9"/>
  <c r="E111" i="9" s="1"/>
  <c r="F111" i="9"/>
  <c r="H110" i="9"/>
  <c r="G110" i="9"/>
  <c r="E110" i="9" s="1"/>
  <c r="B110" i="9" s="1"/>
  <c r="F110" i="9"/>
  <c r="H109" i="9"/>
  <c r="E109" i="9" s="1"/>
  <c r="B109" i="9" s="1"/>
  <c r="G109" i="9"/>
  <c r="F109" i="9"/>
  <c r="H108" i="9"/>
  <c r="G108" i="9"/>
  <c r="F108" i="9"/>
  <c r="E108" i="9"/>
  <c r="B108" i="9" s="1"/>
  <c r="H107" i="9"/>
  <c r="G107" i="9"/>
  <c r="F107" i="9"/>
  <c r="H106" i="9"/>
  <c r="E106" i="9" s="1"/>
  <c r="B106" i="9" s="1"/>
  <c r="G106" i="9"/>
  <c r="F106" i="9"/>
  <c r="H105" i="9"/>
  <c r="G105" i="9"/>
  <c r="F105" i="9"/>
  <c r="E105" i="9"/>
  <c r="B105" i="9" s="1"/>
  <c r="H104" i="9"/>
  <c r="G104" i="9"/>
  <c r="E104" i="9" s="1"/>
  <c r="F104" i="9"/>
  <c r="H103" i="9"/>
  <c r="G103" i="9"/>
  <c r="F103" i="9"/>
  <c r="H102" i="9"/>
  <c r="E102" i="9" s="1"/>
  <c r="G102" i="9"/>
  <c r="F102" i="9"/>
  <c r="B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G94" i="9"/>
  <c r="F94" i="9"/>
  <c r="B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E37" i="9"/>
  <c r="B37" i="9" s="1"/>
  <c r="H36" i="9"/>
  <c r="G36" i="9"/>
  <c r="E36" i="9" s="1"/>
  <c r="F36" i="9"/>
  <c r="H35" i="9"/>
  <c r="G35" i="9"/>
  <c r="F35" i="9"/>
  <c r="H34" i="9"/>
  <c r="E34" i="9" s="1"/>
  <c r="B34" i="9" s="1"/>
  <c r="G34" i="9"/>
  <c r="F34" i="9"/>
  <c r="H33" i="9"/>
  <c r="G33" i="9"/>
  <c r="E33" i="9" s="1"/>
  <c r="B33" i="9" s="1"/>
  <c r="F33" i="9"/>
  <c r="H32" i="9"/>
  <c r="G32" i="9"/>
  <c r="E32" i="9" s="1"/>
  <c r="F32" i="9"/>
  <c r="H31" i="9"/>
  <c r="G31" i="9"/>
  <c r="F31" i="9"/>
  <c r="H30" i="9"/>
  <c r="E30" i="9" s="1"/>
  <c r="G30" i="9"/>
  <c r="F30" i="9"/>
  <c r="B30" i="9"/>
  <c r="H29" i="9"/>
  <c r="G29" i="9"/>
  <c r="F29" i="9"/>
  <c r="E29" i="9"/>
  <c r="B29" i="9" s="1"/>
  <c r="H28" i="9"/>
  <c r="G28" i="9"/>
  <c r="E28" i="9" s="1"/>
  <c r="F28" i="9"/>
  <c r="H27" i="9"/>
  <c r="G27" i="9"/>
  <c r="F27" i="9"/>
  <c r="H26" i="9"/>
  <c r="E26" i="9" s="1"/>
  <c r="B26" i="9" s="1"/>
  <c r="G26" i="9"/>
  <c r="F26" i="9"/>
  <c r="H25" i="9"/>
  <c r="E25" i="9" s="1"/>
  <c r="B25" i="9" s="1"/>
  <c r="G25" i="9"/>
  <c r="F25" i="9"/>
  <c r="H24" i="9"/>
  <c r="G24" i="9"/>
  <c r="E24" i="9" s="1"/>
  <c r="F24" i="9"/>
  <c r="H23" i="9"/>
  <c r="G23" i="9"/>
  <c r="F23" i="9"/>
  <c r="H22" i="9"/>
  <c r="E22" i="9" s="1"/>
  <c r="B22" i="9" s="1"/>
  <c r="G22" i="9"/>
  <c r="F22" i="9"/>
  <c r="F21" i="9"/>
  <c r="F4" i="9"/>
  <c r="O3" i="9"/>
  <c r="I3" i="9"/>
  <c r="H3" i="9"/>
  <c r="G3" i="9"/>
  <c r="D101" i="8"/>
  <c r="D95" i="8"/>
  <c r="D90" i="8"/>
  <c r="D85" i="8"/>
  <c r="D80" i="8"/>
  <c r="D75" i="8"/>
  <c r="D70" i="8"/>
  <c r="D65" i="8"/>
  <c r="D60" i="8"/>
  <c r="D55" i="8"/>
  <c r="D50" i="8"/>
  <c r="D49" i="8" s="1"/>
  <c r="D44" i="8"/>
  <c r="D43" i="8" s="1"/>
  <c r="D36" i="8"/>
  <c r="D26" i="8"/>
  <c r="D24" i="8"/>
  <c r="C1499" i="1" s="1"/>
  <c r="D18" i="8"/>
  <c r="D8" i="8"/>
  <c r="D6" i="8"/>
  <c r="E44" i="7"/>
  <c r="D44" i="7"/>
  <c r="E39" i="7"/>
  <c r="D39" i="7"/>
  <c r="D38" i="7"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F300" i="4" s="1"/>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F268" i="4"/>
  <c r="E268" i="4"/>
  <c r="D268" i="4"/>
  <c r="F267" i="4"/>
  <c r="F266" i="4"/>
  <c r="F265" i="4"/>
  <c r="E264" i="4"/>
  <c r="D260" i="1" s="1"/>
  <c r="G260" i="1" s="1"/>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D215" i="1" s="1"/>
  <c r="D219" i="4"/>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F140" i="4" s="1"/>
  <c r="D140" i="4"/>
  <c r="D139" i="4"/>
  <c r="F138" i="4"/>
  <c r="F137" i="4"/>
  <c r="F136" i="4"/>
  <c r="F135" i="4"/>
  <c r="E134" i="4"/>
  <c r="E133" i="4" s="1"/>
  <c r="D134" i="4"/>
  <c r="F132" i="4"/>
  <c r="F131" i="4"/>
  <c r="F130" i="4"/>
  <c r="F129" i="4"/>
  <c r="E128" i="4"/>
  <c r="F128" i="4" s="1"/>
  <c r="D128" i="4"/>
  <c r="F127" i="4"/>
  <c r="F126" i="4"/>
  <c r="E125" i="4"/>
  <c r="E124" i="4" s="1"/>
  <c r="D120" i="1" s="1"/>
  <c r="D125" i="4"/>
  <c r="D124" i="4" s="1"/>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E71" i="4"/>
  <c r="D67" i="1" s="1"/>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0" i="1" s="1"/>
  <c r="D54" i="4"/>
  <c r="F54" i="4" s="1"/>
  <c r="F53" i="4"/>
  <c r="F52" i="4"/>
  <c r="F51" i="4"/>
  <c r="E51" i="4"/>
  <c r="D51" i="4"/>
  <c r="D50" i="4"/>
  <c r="F49" i="4"/>
  <c r="F48" i="4"/>
  <c r="F47" i="4"/>
  <c r="F46" i="4"/>
  <c r="F45" i="4"/>
  <c r="E45" i="4"/>
  <c r="D45" i="4"/>
  <c r="D44" i="4" s="1"/>
  <c r="F44" i="4"/>
  <c r="E44" i="4"/>
  <c r="D40" i="1" s="1"/>
  <c r="F43" i="4"/>
  <c r="F42" i="4"/>
  <c r="F41" i="4"/>
  <c r="E40" i="4"/>
  <c r="D36" i="1" s="1"/>
  <c r="D40" i="4"/>
  <c r="F40" i="4" s="1"/>
  <c r="F39" i="4"/>
  <c r="F38" i="4"/>
  <c r="F37" i="4"/>
  <c r="E37" i="4"/>
  <c r="D37" i="4"/>
  <c r="F36" i="4"/>
  <c r="F35" i="4"/>
  <c r="F34" i="4"/>
  <c r="F33" i="4"/>
  <c r="F32" i="4"/>
  <c r="F31" i="4"/>
  <c r="F30" i="4"/>
  <c r="E29" i="4"/>
  <c r="D25" i="1" s="1"/>
  <c r="D29" i="4"/>
  <c r="F28" i="4"/>
  <c r="F27" i="4"/>
  <c r="F26" i="4"/>
  <c r="F25" i="4"/>
  <c r="F24" i="4"/>
  <c r="E23" i="4"/>
  <c r="D23" i="4"/>
  <c r="F23" i="4" s="1"/>
  <c r="F22" i="4"/>
  <c r="F21" i="4"/>
  <c r="F20" i="4"/>
  <c r="F19" i="4"/>
  <c r="F18" i="4"/>
  <c r="E17" i="4"/>
  <c r="D17" i="4"/>
  <c r="F16" i="4"/>
  <c r="F15" i="4"/>
  <c r="F14" i="4"/>
  <c r="F13" i="4"/>
  <c r="F12" i="4"/>
  <c r="F11" i="4"/>
  <c r="F10" i="4"/>
  <c r="F9" i="4"/>
  <c r="E8" i="4"/>
  <c r="F8" i="4" s="1"/>
  <c r="D8" i="4"/>
  <c r="I36" i="3"/>
  <c r="G36" i="3"/>
  <c r="B36" i="3"/>
  <c r="I35" i="3"/>
  <c r="G35" i="3"/>
  <c r="B35" i="3"/>
  <c r="G34" i="3"/>
  <c r="B34" i="3"/>
  <c r="I33" i="3"/>
  <c r="G33" i="3"/>
  <c r="B33" i="3"/>
  <c r="H32" i="3"/>
  <c r="G32" i="3"/>
  <c r="B32" i="3"/>
  <c r="H31" i="3"/>
  <c r="G31" i="3"/>
  <c r="B31" i="3"/>
  <c r="I30"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G1578" i="1"/>
  <c r="C1578" i="1"/>
  <c r="H1578" i="1" s="1"/>
  <c r="C1577" i="1"/>
  <c r="H1576" i="1"/>
  <c r="G1576" i="1"/>
  <c r="C1576" i="1"/>
  <c r="H1575" i="1"/>
  <c r="G1575" i="1"/>
  <c r="C1575" i="1"/>
  <c r="C1574" i="1"/>
  <c r="H1573" i="1"/>
  <c r="C1573" i="1"/>
  <c r="G1573" i="1" s="1"/>
  <c r="H1572" i="1"/>
  <c r="G1572" i="1"/>
  <c r="C1572" i="1"/>
  <c r="C1571" i="1"/>
  <c r="H1571" i="1" s="1"/>
  <c r="G1570" i="1"/>
  <c r="C1570" i="1"/>
  <c r="H1570" i="1" s="1"/>
  <c r="C1569" i="1"/>
  <c r="G1569" i="1" s="1"/>
  <c r="H1568" i="1"/>
  <c r="G1568" i="1"/>
  <c r="C1568" i="1"/>
  <c r="H1567" i="1"/>
  <c r="G1567" i="1"/>
  <c r="C1567" i="1"/>
  <c r="C1566" i="1"/>
  <c r="H1566" i="1" s="1"/>
  <c r="H1565" i="1"/>
  <c r="C1565" i="1"/>
  <c r="G1565" i="1" s="1"/>
  <c r="H1564" i="1"/>
  <c r="G1564" i="1"/>
  <c r="C1564" i="1"/>
  <c r="G1563" i="1"/>
  <c r="C1563" i="1"/>
  <c r="H1563" i="1" s="1"/>
  <c r="G1562" i="1"/>
  <c r="C1562" i="1"/>
  <c r="H1562" i="1" s="1"/>
  <c r="H1561" i="1"/>
  <c r="C1561" i="1"/>
  <c r="G1561" i="1" s="1"/>
  <c r="H1560" i="1"/>
  <c r="G1560" i="1"/>
  <c r="C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H1539" i="1" s="1"/>
  <c r="G1538" i="1"/>
  <c r="C1538" i="1"/>
  <c r="H1538" i="1" s="1"/>
  <c r="C1537" i="1"/>
  <c r="G1537" i="1" s="1"/>
  <c r="H1536" i="1"/>
  <c r="G1536" i="1"/>
  <c r="C1536" i="1"/>
  <c r="H1535" i="1"/>
  <c r="G1535" i="1"/>
  <c r="C1535" i="1"/>
  <c r="C1534" i="1"/>
  <c r="H1534" i="1" s="1"/>
  <c r="H1533" i="1"/>
  <c r="C1533" i="1"/>
  <c r="G1533" i="1" s="1"/>
  <c r="H1532" i="1"/>
  <c r="G1532" i="1"/>
  <c r="C1532" i="1"/>
  <c r="G1531" i="1"/>
  <c r="C1531" i="1"/>
  <c r="H1531" i="1" s="1"/>
  <c r="G1530" i="1"/>
  <c r="C1530" i="1"/>
  <c r="H1530" i="1" s="1"/>
  <c r="H1529" i="1"/>
  <c r="C1529" i="1"/>
  <c r="G1529" i="1" s="1"/>
  <c r="H1528" i="1"/>
  <c r="G1528" i="1"/>
  <c r="C1528" i="1"/>
  <c r="H1527" i="1"/>
  <c r="G1527" i="1"/>
  <c r="C1527" i="1"/>
  <c r="G1526" i="1"/>
  <c r="C1526" i="1"/>
  <c r="H1526" i="1" s="1"/>
  <c r="H1525" i="1"/>
  <c r="C1525" i="1"/>
  <c r="G1525" i="1" s="1"/>
  <c r="H1524" i="1"/>
  <c r="G1524" i="1"/>
  <c r="C1524" i="1"/>
  <c r="G1523" i="1"/>
  <c r="C1523" i="1"/>
  <c r="H1523" i="1" s="1"/>
  <c r="G1522" i="1"/>
  <c r="C1522" i="1"/>
  <c r="H1522" i="1" s="1"/>
  <c r="H1521" i="1"/>
  <c r="C1521" i="1"/>
  <c r="G1521" i="1" s="1"/>
  <c r="H1520" i="1"/>
  <c r="G1520" i="1"/>
  <c r="C1520" i="1"/>
  <c r="H1519" i="1"/>
  <c r="G1519" i="1"/>
  <c r="C1519" i="1"/>
  <c r="H1518" i="1"/>
  <c r="G1518" i="1"/>
  <c r="C1518" i="1"/>
  <c r="H1516" i="1"/>
  <c r="C1516" i="1"/>
  <c r="G1516" i="1" s="1"/>
  <c r="H1515" i="1"/>
  <c r="G1515" i="1"/>
  <c r="C1515" i="1"/>
  <c r="C1514" i="1"/>
  <c r="G1513" i="1"/>
  <c r="C1513" i="1"/>
  <c r="H1513" i="1" s="1"/>
  <c r="C1512" i="1"/>
  <c r="H1511" i="1"/>
  <c r="G1511" i="1"/>
  <c r="C1511" i="1"/>
  <c r="H1510" i="1"/>
  <c r="G1510" i="1"/>
  <c r="C1510" i="1"/>
  <c r="C1509" i="1"/>
  <c r="H1508" i="1"/>
  <c r="C1508" i="1"/>
  <c r="G1508" i="1" s="1"/>
  <c r="H1507" i="1"/>
  <c r="G1507" i="1"/>
  <c r="C1507" i="1"/>
  <c r="C1506" i="1"/>
  <c r="G1505" i="1"/>
  <c r="C1505" i="1"/>
  <c r="H1505" i="1" s="1"/>
  <c r="C1504" i="1"/>
  <c r="H1503" i="1"/>
  <c r="G1503" i="1"/>
  <c r="C1503" i="1"/>
  <c r="H1502" i="1"/>
  <c r="G1502" i="1"/>
  <c r="C1502" i="1"/>
  <c r="C1501" i="1"/>
  <c r="H1500" i="1"/>
  <c r="C1500" i="1"/>
  <c r="G1500" i="1" s="1"/>
  <c r="H1499" i="1"/>
  <c r="G1499" i="1"/>
  <c r="C1498" i="1"/>
  <c r="H1498" i="1" s="1"/>
  <c r="G1497" i="1"/>
  <c r="C1497" i="1"/>
  <c r="H1497" i="1" s="1"/>
  <c r="C1496" i="1"/>
  <c r="G1496" i="1" s="1"/>
  <c r="H1495" i="1"/>
  <c r="G1495" i="1"/>
  <c r="C1495" i="1"/>
  <c r="H1494" i="1"/>
  <c r="G1494" i="1"/>
  <c r="C1494" i="1"/>
  <c r="C1493" i="1"/>
  <c r="H1493" i="1" s="1"/>
  <c r="H1492" i="1"/>
  <c r="C1492" i="1"/>
  <c r="G1492" i="1" s="1"/>
  <c r="H1491" i="1"/>
  <c r="G1491" i="1"/>
  <c r="C1491" i="1"/>
  <c r="C1490" i="1"/>
  <c r="H1490" i="1" s="1"/>
  <c r="G1489" i="1"/>
  <c r="C1489" i="1"/>
  <c r="H1489" i="1" s="1"/>
  <c r="C1488" i="1"/>
  <c r="G1488" i="1" s="1"/>
  <c r="H1487" i="1"/>
  <c r="G1487" i="1"/>
  <c r="C1487" i="1"/>
  <c r="H1486" i="1"/>
  <c r="G1486" i="1"/>
  <c r="C1486" i="1"/>
  <c r="C1485" i="1"/>
  <c r="H1485" i="1" s="1"/>
  <c r="H1484" i="1"/>
  <c r="C1484" i="1"/>
  <c r="G1484" i="1" s="1"/>
  <c r="H1483" i="1"/>
  <c r="G1483" i="1"/>
  <c r="C1483" i="1"/>
  <c r="C1482" i="1"/>
  <c r="H1482" i="1" s="1"/>
  <c r="G1481" i="1"/>
  <c r="C1481" i="1"/>
  <c r="H1481" i="1" s="1"/>
  <c r="C1480" i="1"/>
  <c r="D1479" i="1"/>
  <c r="C1479" i="1"/>
  <c r="G1478" i="1"/>
  <c r="D1478" i="1"/>
  <c r="C1478" i="1"/>
  <c r="J1478" i="1" s="1"/>
  <c r="G1477" i="1"/>
  <c r="D1477" i="1"/>
  <c r="C1477" i="1"/>
  <c r="H1476" i="1"/>
  <c r="D1476" i="1"/>
  <c r="C1476" i="1"/>
  <c r="J1476" i="1" s="1"/>
  <c r="C1475" i="1"/>
  <c r="D1474" i="1"/>
  <c r="C1474" i="1"/>
  <c r="H1474" i="1" s="1"/>
  <c r="D1473" i="1"/>
  <c r="C1473" i="1"/>
  <c r="D1472" i="1"/>
  <c r="G1472" i="1" s="1"/>
  <c r="C1472" i="1"/>
  <c r="H1471" i="1"/>
  <c r="G1471" i="1"/>
  <c r="I1471" i="1" s="1"/>
  <c r="D1471" i="1"/>
  <c r="C1471" i="1"/>
  <c r="J1471" i="1" s="1"/>
  <c r="H1470" i="1"/>
  <c r="G1470" i="1"/>
  <c r="D1470" i="1"/>
  <c r="C1470" i="1"/>
  <c r="C1469" i="1"/>
  <c r="G1468" i="1"/>
  <c r="D1468" i="1"/>
  <c r="C1468" i="1"/>
  <c r="H1467" i="1"/>
  <c r="D1467" i="1"/>
  <c r="C1467" i="1"/>
  <c r="J1467" i="1" s="1"/>
  <c r="J1466" i="1"/>
  <c r="D1466" i="1"/>
  <c r="C1466" i="1"/>
  <c r="G1465" i="1"/>
  <c r="D1465" i="1"/>
  <c r="C1465" i="1"/>
  <c r="J1465" i="1" s="1"/>
  <c r="G1464" i="1"/>
  <c r="D1464" i="1"/>
  <c r="C1464" i="1"/>
  <c r="H1463" i="1"/>
  <c r="D1463" i="1"/>
  <c r="C1463" i="1"/>
  <c r="J1463" i="1" s="1"/>
  <c r="J1462" i="1"/>
  <c r="D1462" i="1"/>
  <c r="C1462" i="1"/>
  <c r="D1461" i="1"/>
  <c r="C1461" i="1"/>
  <c r="H1461" i="1" s="1"/>
  <c r="D1460" i="1"/>
  <c r="C1460" i="1"/>
  <c r="D1459" i="1"/>
  <c r="G1459" i="1" s="1"/>
  <c r="C1459" i="1"/>
  <c r="H1458" i="1"/>
  <c r="G1458" i="1"/>
  <c r="I1458" i="1" s="1"/>
  <c r="D1458" i="1"/>
  <c r="C1458" i="1"/>
  <c r="J1458" i="1" s="1"/>
  <c r="D1457" i="1"/>
  <c r="C1457" i="1"/>
  <c r="H1457" i="1" s="1"/>
  <c r="D1456" i="1"/>
  <c r="C1456" i="1"/>
  <c r="D1455" i="1"/>
  <c r="G1455" i="1" s="1"/>
  <c r="C1455" i="1"/>
  <c r="D1454" i="1"/>
  <c r="C1454" i="1"/>
  <c r="D1453" i="1"/>
  <c r="C1453" i="1"/>
  <c r="H1453" i="1" s="1"/>
  <c r="D1452" i="1"/>
  <c r="C1452" i="1"/>
  <c r="D1451" i="1"/>
  <c r="G1451" i="1" s="1"/>
  <c r="C1451" i="1"/>
  <c r="H1450" i="1"/>
  <c r="G1450" i="1"/>
  <c r="I1450" i="1" s="1"/>
  <c r="D1450" i="1"/>
  <c r="C1450" i="1"/>
  <c r="J1450" i="1" s="1"/>
  <c r="D1449" i="1"/>
  <c r="C1449" i="1"/>
  <c r="H1449" i="1" s="1"/>
  <c r="D1448" i="1"/>
  <c r="C1448" i="1"/>
  <c r="D1447" i="1"/>
  <c r="G1447" i="1" s="1"/>
  <c r="C1447" i="1"/>
  <c r="H1446" i="1"/>
  <c r="G1446" i="1"/>
  <c r="I1446" i="1" s="1"/>
  <c r="D1446" i="1"/>
  <c r="C1446" i="1"/>
  <c r="J1446" i="1" s="1"/>
  <c r="J1445" i="1"/>
  <c r="H1445" i="1"/>
  <c r="D1445" i="1"/>
  <c r="C1445" i="1"/>
  <c r="J1444" i="1"/>
  <c r="H1444" i="1"/>
  <c r="G1444" i="1"/>
  <c r="D1444" i="1"/>
  <c r="C1444" i="1"/>
  <c r="J1443" i="1"/>
  <c r="D1443" i="1"/>
  <c r="C1443" i="1"/>
  <c r="D1442" i="1"/>
  <c r="C1442" i="1"/>
  <c r="H1441" i="1"/>
  <c r="D1441" i="1"/>
  <c r="C1441" i="1"/>
  <c r="J1440" i="1"/>
  <c r="H1440" i="1"/>
  <c r="G1440" i="1"/>
  <c r="D1440" i="1"/>
  <c r="C1440" i="1"/>
  <c r="J1439" i="1"/>
  <c r="D1439" i="1"/>
  <c r="C1439" i="1"/>
  <c r="D1438" i="1"/>
  <c r="C1438" i="1"/>
  <c r="G1438" i="1" s="1"/>
  <c r="H1437" i="1"/>
  <c r="D1437" i="1"/>
  <c r="C1437" i="1"/>
  <c r="D1434" i="1"/>
  <c r="C1434" i="1"/>
  <c r="G1434" i="1" s="1"/>
  <c r="H1433" i="1"/>
  <c r="D1433" i="1"/>
  <c r="C1433" i="1"/>
  <c r="D1432" i="1"/>
  <c r="H1432" i="1" s="1"/>
  <c r="C1432" i="1"/>
  <c r="D1431" i="1"/>
  <c r="C1431" i="1"/>
  <c r="D1430" i="1"/>
  <c r="C1430" i="1"/>
  <c r="G1430" i="1" s="1"/>
  <c r="H1429" i="1"/>
  <c r="D1429" i="1"/>
  <c r="C1429" i="1"/>
  <c r="D1428" i="1"/>
  <c r="H1428" i="1" s="1"/>
  <c r="C1428" i="1"/>
  <c r="D1427" i="1"/>
  <c r="C1427" i="1"/>
  <c r="D1426" i="1"/>
  <c r="C1426" i="1"/>
  <c r="G1426" i="1" s="1"/>
  <c r="H1425" i="1"/>
  <c r="D1425" i="1"/>
  <c r="C1425" i="1"/>
  <c r="D1424" i="1"/>
  <c r="H1424" i="1" s="1"/>
  <c r="C1424" i="1"/>
  <c r="D1423" i="1"/>
  <c r="D1422" i="1"/>
  <c r="C1422" i="1"/>
  <c r="G1422" i="1" s="1"/>
  <c r="H1421" i="1"/>
  <c r="D1421" i="1"/>
  <c r="C1421" i="1"/>
  <c r="D1420" i="1"/>
  <c r="H1420" i="1" s="1"/>
  <c r="C1420" i="1"/>
  <c r="D1419" i="1"/>
  <c r="C1419" i="1"/>
  <c r="D1418" i="1"/>
  <c r="C1418" i="1"/>
  <c r="G1418" i="1" s="1"/>
  <c r="H1417" i="1"/>
  <c r="D1417" i="1"/>
  <c r="C1417" i="1"/>
  <c r="D1416" i="1"/>
  <c r="H1416" i="1" s="1"/>
  <c r="C1416" i="1"/>
  <c r="D1415" i="1"/>
  <c r="C1415" i="1"/>
  <c r="D1414" i="1"/>
  <c r="C1414" i="1"/>
  <c r="G1414" i="1" s="1"/>
  <c r="H1413" i="1"/>
  <c r="D1413" i="1"/>
  <c r="C1413" i="1"/>
  <c r="D1412" i="1"/>
  <c r="H1412" i="1" s="1"/>
  <c r="C1412" i="1"/>
  <c r="D1411" i="1"/>
  <c r="C1411" i="1"/>
  <c r="D1410" i="1"/>
  <c r="C1410" i="1"/>
  <c r="G1410" i="1" s="1"/>
  <c r="H1409" i="1"/>
  <c r="D1409" i="1"/>
  <c r="C1409" i="1"/>
  <c r="D1408" i="1"/>
  <c r="H1408" i="1" s="1"/>
  <c r="C1408" i="1"/>
  <c r="D1407" i="1"/>
  <c r="C1407" i="1"/>
  <c r="D1406" i="1"/>
  <c r="C1406" i="1"/>
  <c r="G1406" i="1" s="1"/>
  <c r="H1405" i="1"/>
  <c r="D1405" i="1"/>
  <c r="C1405" i="1"/>
  <c r="D1404" i="1"/>
  <c r="H1404" i="1" s="1"/>
  <c r="C1404" i="1"/>
  <c r="D1403" i="1"/>
  <c r="C1403" i="1"/>
  <c r="D1402" i="1"/>
  <c r="C1402" i="1"/>
  <c r="G1402" i="1" s="1"/>
  <c r="H1401" i="1"/>
  <c r="D1401" i="1"/>
  <c r="C1401" i="1"/>
  <c r="D1400" i="1"/>
  <c r="H1400" i="1" s="1"/>
  <c r="C1400" i="1"/>
  <c r="D1399" i="1"/>
  <c r="C1399" i="1"/>
  <c r="D1398" i="1"/>
  <c r="C1398" i="1"/>
  <c r="G1398" i="1" s="1"/>
  <c r="H1397" i="1"/>
  <c r="D1397" i="1"/>
  <c r="C1397" i="1"/>
  <c r="D1396" i="1"/>
  <c r="H1396" i="1" s="1"/>
  <c r="C1396" i="1"/>
  <c r="D1395" i="1"/>
  <c r="C1395" i="1"/>
  <c r="D1394" i="1"/>
  <c r="C1394" i="1"/>
  <c r="G1394" i="1" s="1"/>
  <c r="H1393" i="1"/>
  <c r="D1393" i="1"/>
  <c r="C1393" i="1"/>
  <c r="D1392" i="1"/>
  <c r="H1392" i="1" s="1"/>
  <c r="C1392" i="1"/>
  <c r="D1391" i="1"/>
  <c r="C1391" i="1"/>
  <c r="D1390" i="1"/>
  <c r="C1390" i="1"/>
  <c r="G1390" i="1" s="1"/>
  <c r="H1389" i="1"/>
  <c r="D1389" i="1"/>
  <c r="C1389" i="1"/>
  <c r="D1388" i="1"/>
  <c r="H1388" i="1" s="1"/>
  <c r="C1388" i="1"/>
  <c r="D1387" i="1"/>
  <c r="C1387"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D1359" i="1"/>
  <c r="C1359" i="1"/>
  <c r="G1359" i="1" s="1"/>
  <c r="H1358" i="1"/>
  <c r="D1358" i="1"/>
  <c r="C1358" i="1"/>
  <c r="G1358" i="1" s="1"/>
  <c r="H1357" i="1"/>
  <c r="D1357" i="1"/>
  <c r="C1357" i="1"/>
  <c r="G1357" i="1" s="1"/>
  <c r="D1356" i="1"/>
  <c r="C1356" i="1"/>
  <c r="D1355" i="1"/>
  <c r="C1355" i="1"/>
  <c r="G1355" i="1" s="1"/>
  <c r="H1354" i="1"/>
  <c r="D1354" i="1"/>
  <c r="C1354" i="1"/>
  <c r="G1354" i="1" s="1"/>
  <c r="H1353" i="1"/>
  <c r="D1353" i="1"/>
  <c r="C1353" i="1"/>
  <c r="G1353" i="1" s="1"/>
  <c r="D1352" i="1"/>
  <c r="C1352" i="1"/>
  <c r="D1351" i="1"/>
  <c r="C1351" i="1"/>
  <c r="G1351" i="1" s="1"/>
  <c r="H1350" i="1"/>
  <c r="D1350" i="1"/>
  <c r="C1350" i="1"/>
  <c r="G1350" i="1" s="1"/>
  <c r="H1349" i="1"/>
  <c r="D1349" i="1"/>
  <c r="C1349" i="1"/>
  <c r="G1349" i="1" s="1"/>
  <c r="D1348" i="1"/>
  <c r="C1348" i="1"/>
  <c r="D1347" i="1"/>
  <c r="C1347" i="1"/>
  <c r="G1347" i="1" s="1"/>
  <c r="H1346" i="1"/>
  <c r="D1346" i="1"/>
  <c r="C1346" i="1"/>
  <c r="G1346" i="1" s="1"/>
  <c r="H1345" i="1"/>
  <c r="D1345" i="1"/>
  <c r="C1345" i="1"/>
  <c r="G1345" i="1" s="1"/>
  <c r="D1344" i="1"/>
  <c r="C1344" i="1"/>
  <c r="D1343" i="1"/>
  <c r="C1343" i="1"/>
  <c r="G1343" i="1" s="1"/>
  <c r="H1342" i="1"/>
  <c r="D1342" i="1"/>
  <c r="C1342" i="1"/>
  <c r="G1342" i="1" s="1"/>
  <c r="H1341" i="1"/>
  <c r="D1341" i="1"/>
  <c r="C1341" i="1"/>
  <c r="G1341" i="1" s="1"/>
  <c r="D1340" i="1"/>
  <c r="C1340" i="1"/>
  <c r="D1339" i="1"/>
  <c r="C1339" i="1"/>
  <c r="G1339" i="1" s="1"/>
  <c r="H1338" i="1"/>
  <c r="D1338" i="1"/>
  <c r="C1338" i="1"/>
  <c r="G1338" i="1" s="1"/>
  <c r="H1337" i="1"/>
  <c r="D1337" i="1"/>
  <c r="C1337" i="1"/>
  <c r="G1337" i="1" s="1"/>
  <c r="D1336" i="1"/>
  <c r="C1336" i="1"/>
  <c r="D1335" i="1"/>
  <c r="C1335" i="1"/>
  <c r="G1335" i="1" s="1"/>
  <c r="H1334" i="1"/>
  <c r="D1334" i="1"/>
  <c r="C1334" i="1"/>
  <c r="G1334" i="1" s="1"/>
  <c r="H1333" i="1"/>
  <c r="D1333" i="1"/>
  <c r="C1333" i="1"/>
  <c r="G1333" i="1" s="1"/>
  <c r="D1332" i="1"/>
  <c r="C1332" i="1"/>
  <c r="D1331" i="1"/>
  <c r="C1331" i="1"/>
  <c r="G1331" i="1" s="1"/>
  <c r="H1330" i="1"/>
  <c r="D1330" i="1"/>
  <c r="C1330" i="1"/>
  <c r="G1330" i="1" s="1"/>
  <c r="D1328" i="1"/>
  <c r="C1328" i="1"/>
  <c r="G1328" i="1" s="1"/>
  <c r="H1327" i="1"/>
  <c r="D1327" i="1"/>
  <c r="C1327" i="1"/>
  <c r="G1327" i="1" s="1"/>
  <c r="H1326" i="1"/>
  <c r="D1326" i="1"/>
  <c r="C1326" i="1"/>
  <c r="G1326" i="1" s="1"/>
  <c r="D1325" i="1"/>
  <c r="C1325" i="1"/>
  <c r="D1324" i="1"/>
  <c r="C1324" i="1"/>
  <c r="G1324" i="1" s="1"/>
  <c r="H1323" i="1"/>
  <c r="D1323" i="1"/>
  <c r="C1323" i="1"/>
  <c r="G1323" i="1" s="1"/>
  <c r="H1322" i="1"/>
  <c r="D1322" i="1"/>
  <c r="C1322" i="1"/>
  <c r="G1322" i="1" s="1"/>
  <c r="D1321" i="1"/>
  <c r="C1321" i="1"/>
  <c r="D1320" i="1"/>
  <c r="C1320" i="1"/>
  <c r="G1320" i="1" s="1"/>
  <c r="H1319" i="1"/>
  <c r="D1319" i="1"/>
  <c r="C1319" i="1"/>
  <c r="G1319" i="1" s="1"/>
  <c r="H1318" i="1"/>
  <c r="D1318" i="1"/>
  <c r="C1318" i="1"/>
  <c r="G1318" i="1" s="1"/>
  <c r="D1317" i="1"/>
  <c r="C1317" i="1"/>
  <c r="D1316" i="1"/>
  <c r="C1316" i="1"/>
  <c r="G1316" i="1" s="1"/>
  <c r="H1315" i="1"/>
  <c r="D1315" i="1"/>
  <c r="C1315" i="1"/>
  <c r="G1315" i="1" s="1"/>
  <c r="H1314" i="1"/>
  <c r="D1314" i="1"/>
  <c r="C1314" i="1"/>
  <c r="G1314" i="1" s="1"/>
  <c r="D1313" i="1"/>
  <c r="C1313" i="1"/>
  <c r="D1312" i="1"/>
  <c r="C1312" i="1"/>
  <c r="G1312" i="1" s="1"/>
  <c r="H1311" i="1"/>
  <c r="D1311" i="1"/>
  <c r="C1311" i="1"/>
  <c r="G1311" i="1" s="1"/>
  <c r="H1310" i="1"/>
  <c r="D1310" i="1"/>
  <c r="C1310" i="1"/>
  <c r="G1310" i="1" s="1"/>
  <c r="D1309" i="1"/>
  <c r="C1309" i="1"/>
  <c r="D1308" i="1"/>
  <c r="C1308" i="1"/>
  <c r="G1308" i="1" s="1"/>
  <c r="H1307" i="1"/>
  <c r="D1307" i="1"/>
  <c r="C1307" i="1"/>
  <c r="G1307" i="1" s="1"/>
  <c r="H1306" i="1"/>
  <c r="D1306" i="1"/>
  <c r="C1306" i="1"/>
  <c r="G1306" i="1" s="1"/>
  <c r="D1305" i="1"/>
  <c r="C1305" i="1"/>
  <c r="D1304" i="1"/>
  <c r="C1304" i="1"/>
  <c r="G1304" i="1" s="1"/>
  <c r="H1303" i="1"/>
  <c r="D1303" i="1"/>
  <c r="C1303" i="1"/>
  <c r="G1303" i="1" s="1"/>
  <c r="H1302" i="1"/>
  <c r="D1302" i="1"/>
  <c r="C1302" i="1"/>
  <c r="G1302" i="1" s="1"/>
  <c r="D1301" i="1"/>
  <c r="C1301" i="1"/>
  <c r="D1300" i="1"/>
  <c r="C1300" i="1"/>
  <c r="G1300" i="1" s="1"/>
  <c r="H1299" i="1"/>
  <c r="D1299" i="1"/>
  <c r="C1299" i="1"/>
  <c r="H1298" i="1"/>
  <c r="D1298" i="1"/>
  <c r="C1298" i="1"/>
  <c r="G1298" i="1" s="1"/>
  <c r="D1297" i="1"/>
  <c r="C1297" i="1"/>
  <c r="D1296" i="1"/>
  <c r="C1296" i="1"/>
  <c r="G1296" i="1" s="1"/>
  <c r="H1295" i="1"/>
  <c r="D1295" i="1"/>
  <c r="C1295" i="1"/>
  <c r="G1295" i="1" s="1"/>
  <c r="H1294" i="1"/>
  <c r="D1294" i="1"/>
  <c r="C1294" i="1"/>
  <c r="G1294" i="1" s="1"/>
  <c r="D1293" i="1"/>
  <c r="C1293" i="1"/>
  <c r="D1292" i="1"/>
  <c r="C1292" i="1"/>
  <c r="G1292" i="1" s="1"/>
  <c r="H1291" i="1"/>
  <c r="D1291" i="1"/>
  <c r="C1291" i="1"/>
  <c r="G1291" i="1" s="1"/>
  <c r="H1290" i="1"/>
  <c r="D1290" i="1"/>
  <c r="C1290" i="1"/>
  <c r="G1290" i="1" s="1"/>
  <c r="D1289" i="1"/>
  <c r="C1289" i="1"/>
  <c r="D1288" i="1"/>
  <c r="C1288" i="1"/>
  <c r="G1288" i="1" s="1"/>
  <c r="H1287" i="1"/>
  <c r="D1287" i="1"/>
  <c r="C1287" i="1"/>
  <c r="G1287" i="1" s="1"/>
  <c r="H1286" i="1"/>
  <c r="D1286" i="1"/>
  <c r="C1286" i="1"/>
  <c r="G1286" i="1" s="1"/>
  <c r="D1285" i="1"/>
  <c r="C1285" i="1"/>
  <c r="D1284" i="1"/>
  <c r="C1284" i="1"/>
  <c r="G1284" i="1" s="1"/>
  <c r="H1283" i="1"/>
  <c r="D1283" i="1"/>
  <c r="C1283" i="1"/>
  <c r="G1283" i="1" s="1"/>
  <c r="H1282" i="1"/>
  <c r="D1282" i="1"/>
  <c r="C1282" i="1"/>
  <c r="G1282" i="1" s="1"/>
  <c r="D1281" i="1"/>
  <c r="C1281" i="1"/>
  <c r="D1280" i="1"/>
  <c r="C1280" i="1"/>
  <c r="G1280" i="1" s="1"/>
  <c r="H1279" i="1"/>
  <c r="D1279" i="1"/>
  <c r="C1279" i="1"/>
  <c r="G1279" i="1" s="1"/>
  <c r="H1278" i="1"/>
  <c r="D1278" i="1"/>
  <c r="C1278" i="1"/>
  <c r="G1278" i="1" s="1"/>
  <c r="D1277" i="1"/>
  <c r="C1277" i="1"/>
  <c r="D1276" i="1"/>
  <c r="C1276" i="1"/>
  <c r="G1276" i="1" s="1"/>
  <c r="H1275" i="1"/>
  <c r="D1275" i="1"/>
  <c r="C1275" i="1"/>
  <c r="G1275" i="1" s="1"/>
  <c r="H1274" i="1"/>
  <c r="D1274" i="1"/>
  <c r="C1274" i="1"/>
  <c r="G1274" i="1" s="1"/>
  <c r="D1273" i="1"/>
  <c r="C1273" i="1"/>
  <c r="D1272" i="1"/>
  <c r="C1272" i="1"/>
  <c r="G1272" i="1" s="1"/>
  <c r="H1271" i="1"/>
  <c r="D1271" i="1"/>
  <c r="C1271" i="1"/>
  <c r="G1271" i="1" s="1"/>
  <c r="H1270" i="1"/>
  <c r="D1270" i="1"/>
  <c r="C1270" i="1"/>
  <c r="G1270" i="1" s="1"/>
  <c r="D1269" i="1"/>
  <c r="C1269" i="1"/>
  <c r="D1268" i="1"/>
  <c r="C1268" i="1"/>
  <c r="G1268" i="1" s="1"/>
  <c r="H1267" i="1"/>
  <c r="D1267" i="1"/>
  <c r="C1267" i="1"/>
  <c r="G1267" i="1" s="1"/>
  <c r="H1266" i="1"/>
  <c r="D1266" i="1"/>
  <c r="C1266" i="1"/>
  <c r="G1266" i="1" s="1"/>
  <c r="D1265" i="1"/>
  <c r="C1265" i="1"/>
  <c r="D1264" i="1"/>
  <c r="C1264" i="1"/>
  <c r="G1264" i="1" s="1"/>
  <c r="H1263" i="1"/>
  <c r="D1263" i="1"/>
  <c r="C1263" i="1"/>
  <c r="G1263" i="1" s="1"/>
  <c r="H1262" i="1"/>
  <c r="D1262" i="1"/>
  <c r="C1262" i="1"/>
  <c r="G1262" i="1" s="1"/>
  <c r="D1261" i="1"/>
  <c r="C1261" i="1"/>
  <c r="D1260" i="1"/>
  <c r="C1260" i="1"/>
  <c r="G1260" i="1" s="1"/>
  <c r="H1259" i="1"/>
  <c r="D1259" i="1"/>
  <c r="C1259" i="1"/>
  <c r="G1259" i="1" s="1"/>
  <c r="H1258" i="1"/>
  <c r="D1258" i="1"/>
  <c r="C1258" i="1"/>
  <c r="G1258" i="1" s="1"/>
  <c r="D1257" i="1"/>
  <c r="C1257" i="1"/>
  <c r="D1256" i="1"/>
  <c r="C1256" i="1"/>
  <c r="G1256" i="1" s="1"/>
  <c r="H1255" i="1"/>
  <c r="D1255" i="1"/>
  <c r="C1255" i="1"/>
  <c r="G1255" i="1" s="1"/>
  <c r="H1254" i="1"/>
  <c r="D1254" i="1"/>
  <c r="C1254" i="1"/>
  <c r="G1254" i="1" s="1"/>
  <c r="D1253" i="1"/>
  <c r="C1253" i="1"/>
  <c r="D1252" i="1"/>
  <c r="C1252" i="1"/>
  <c r="G1252" i="1" s="1"/>
  <c r="H1251" i="1"/>
  <c r="D1251" i="1"/>
  <c r="C1251" i="1"/>
  <c r="G1251" i="1" s="1"/>
  <c r="H1250" i="1"/>
  <c r="D1250" i="1"/>
  <c r="C1250" i="1"/>
  <c r="G1250" i="1" s="1"/>
  <c r="D1249" i="1"/>
  <c r="C1249" i="1"/>
  <c r="D1248" i="1"/>
  <c r="C1248" i="1"/>
  <c r="G1248" i="1" s="1"/>
  <c r="H1247" i="1"/>
  <c r="D1247" i="1"/>
  <c r="C1247" i="1"/>
  <c r="G1247" i="1" s="1"/>
  <c r="H1246" i="1"/>
  <c r="D1246" i="1"/>
  <c r="C1246" i="1"/>
  <c r="G1246" i="1" s="1"/>
  <c r="D1245" i="1"/>
  <c r="C1245" i="1"/>
  <c r="D1244" i="1"/>
  <c r="C1244" i="1"/>
  <c r="G1244" i="1" s="1"/>
  <c r="H1243" i="1"/>
  <c r="D1243" i="1"/>
  <c r="C1243" i="1"/>
  <c r="G1243" i="1" s="1"/>
  <c r="H1242" i="1"/>
  <c r="D1242" i="1"/>
  <c r="C1242" i="1"/>
  <c r="G1242" i="1" s="1"/>
  <c r="D1241" i="1"/>
  <c r="C1241" i="1"/>
  <c r="D1240" i="1"/>
  <c r="C1240" i="1"/>
  <c r="G1240" i="1" s="1"/>
  <c r="H1239" i="1"/>
  <c r="D1239" i="1"/>
  <c r="C1239" i="1"/>
  <c r="G1239" i="1" s="1"/>
  <c r="H1238" i="1"/>
  <c r="D1238" i="1"/>
  <c r="C1238" i="1"/>
  <c r="G1238" i="1" s="1"/>
  <c r="D1237" i="1"/>
  <c r="C1237" i="1"/>
  <c r="D1236" i="1"/>
  <c r="C1236" i="1"/>
  <c r="G1236" i="1" s="1"/>
  <c r="H1235" i="1"/>
  <c r="D1235" i="1"/>
  <c r="C1235" i="1"/>
  <c r="G1235" i="1" s="1"/>
  <c r="H1234" i="1"/>
  <c r="D1234" i="1"/>
  <c r="C1234" i="1"/>
  <c r="G1234" i="1" s="1"/>
  <c r="D1233" i="1"/>
  <c r="C1233" i="1"/>
  <c r="D1232" i="1"/>
  <c r="C1232" i="1"/>
  <c r="G1232" i="1" s="1"/>
  <c r="H1231" i="1"/>
  <c r="D1231" i="1"/>
  <c r="C1231" i="1"/>
  <c r="G1231" i="1" s="1"/>
  <c r="H1230" i="1"/>
  <c r="D1230" i="1"/>
  <c r="C1230" i="1"/>
  <c r="G1230" i="1" s="1"/>
  <c r="D1229" i="1"/>
  <c r="C1229" i="1"/>
  <c r="D1228" i="1"/>
  <c r="C1228" i="1"/>
  <c r="G1228" i="1" s="1"/>
  <c r="H1227" i="1"/>
  <c r="D1227" i="1"/>
  <c r="C1227" i="1"/>
  <c r="G1227" i="1" s="1"/>
  <c r="H1226" i="1"/>
  <c r="D1226" i="1"/>
  <c r="C1226" i="1"/>
  <c r="G1226" i="1" s="1"/>
  <c r="D1225" i="1"/>
  <c r="C1225" i="1"/>
  <c r="D1224" i="1"/>
  <c r="C1224" i="1"/>
  <c r="G1224" i="1" s="1"/>
  <c r="H1223" i="1"/>
  <c r="D1223" i="1"/>
  <c r="C1223" i="1"/>
  <c r="G1223" i="1" s="1"/>
  <c r="H1222" i="1"/>
  <c r="D1222" i="1"/>
  <c r="C1222" i="1"/>
  <c r="G1222" i="1" s="1"/>
  <c r="D1221" i="1"/>
  <c r="C1221" i="1"/>
  <c r="D1220" i="1"/>
  <c r="C1220" i="1"/>
  <c r="G1220" i="1" s="1"/>
  <c r="H1219" i="1"/>
  <c r="D1219" i="1"/>
  <c r="C1219" i="1"/>
  <c r="G1219" i="1" s="1"/>
  <c r="H1218" i="1"/>
  <c r="D1218" i="1"/>
  <c r="C1218" i="1"/>
  <c r="G1218" i="1" s="1"/>
  <c r="D1217" i="1"/>
  <c r="C1217" i="1"/>
  <c r="D1216" i="1"/>
  <c r="C1216" i="1"/>
  <c r="G1216" i="1" s="1"/>
  <c r="D1215" i="1"/>
  <c r="D1214" i="1"/>
  <c r="D1213" i="1"/>
  <c r="C1213" i="1"/>
  <c r="D1212" i="1"/>
  <c r="C1212" i="1"/>
  <c r="G1212" i="1" s="1"/>
  <c r="H1211" i="1"/>
  <c r="D1211" i="1"/>
  <c r="C1211" i="1"/>
  <c r="G1211" i="1" s="1"/>
  <c r="H1210" i="1"/>
  <c r="D1210" i="1"/>
  <c r="C1210" i="1"/>
  <c r="G1210" i="1" s="1"/>
  <c r="D1209" i="1"/>
  <c r="C1209" i="1"/>
  <c r="D1208" i="1"/>
  <c r="C1208" i="1"/>
  <c r="G1208" i="1" s="1"/>
  <c r="H1207" i="1"/>
  <c r="D1207" i="1"/>
  <c r="C1207" i="1"/>
  <c r="G1207" i="1" s="1"/>
  <c r="H1206" i="1"/>
  <c r="D1206" i="1"/>
  <c r="C1206" i="1"/>
  <c r="G1206" i="1" s="1"/>
  <c r="D1205" i="1"/>
  <c r="C1205" i="1"/>
  <c r="D1204" i="1"/>
  <c r="C1204" i="1"/>
  <c r="G1204" i="1" s="1"/>
  <c r="H1203" i="1"/>
  <c r="D1203" i="1"/>
  <c r="C1203" i="1"/>
  <c r="G1203" i="1" s="1"/>
  <c r="H1202" i="1"/>
  <c r="D1202" i="1"/>
  <c r="C1202" i="1"/>
  <c r="G1202" i="1" s="1"/>
  <c r="D1201" i="1"/>
  <c r="C1201" i="1"/>
  <c r="D1200" i="1"/>
  <c r="C1200" i="1"/>
  <c r="G1200" i="1" s="1"/>
  <c r="H1199" i="1"/>
  <c r="D1199" i="1"/>
  <c r="C1199" i="1"/>
  <c r="G1199" i="1" s="1"/>
  <c r="H1198" i="1"/>
  <c r="D1198" i="1"/>
  <c r="C1198" i="1"/>
  <c r="G1198" i="1" s="1"/>
  <c r="D1197" i="1"/>
  <c r="C1197" i="1"/>
  <c r="D1196" i="1"/>
  <c r="C1196" i="1"/>
  <c r="G1196" i="1" s="1"/>
  <c r="H1195" i="1"/>
  <c r="D1195" i="1"/>
  <c r="C1195" i="1"/>
  <c r="G1195" i="1" s="1"/>
  <c r="H1194" i="1"/>
  <c r="D1194" i="1"/>
  <c r="C1194" i="1"/>
  <c r="G1194" i="1" s="1"/>
  <c r="D1193" i="1"/>
  <c r="C1193" i="1"/>
  <c r="D1192" i="1"/>
  <c r="C1192" i="1"/>
  <c r="G1192" i="1" s="1"/>
  <c r="H1191" i="1"/>
  <c r="D1191" i="1"/>
  <c r="C1191" i="1"/>
  <c r="G1191" i="1" s="1"/>
  <c r="H1190" i="1"/>
  <c r="D1190" i="1"/>
  <c r="C1190" i="1"/>
  <c r="G1190" i="1" s="1"/>
  <c r="D1189" i="1"/>
  <c r="C1189" i="1"/>
  <c r="D1188" i="1"/>
  <c r="C1188" i="1"/>
  <c r="G1188" i="1" s="1"/>
  <c r="H1187" i="1"/>
  <c r="D1187" i="1"/>
  <c r="C1187" i="1"/>
  <c r="G1187" i="1" s="1"/>
  <c r="H1186" i="1"/>
  <c r="D1186" i="1"/>
  <c r="C1186" i="1"/>
  <c r="G1186" i="1" s="1"/>
  <c r="D1185" i="1"/>
  <c r="C1185" i="1"/>
  <c r="D1184" i="1"/>
  <c r="C1184" i="1"/>
  <c r="G1184" i="1" s="1"/>
  <c r="D1183" i="1"/>
  <c r="H1182" i="1"/>
  <c r="D1182" i="1"/>
  <c r="C1182" i="1"/>
  <c r="G1182" i="1" s="1"/>
  <c r="D1181" i="1"/>
  <c r="C1181" i="1"/>
  <c r="D1180" i="1"/>
  <c r="C1180" i="1"/>
  <c r="G1180" i="1" s="1"/>
  <c r="H1179" i="1"/>
  <c r="D1179" i="1"/>
  <c r="C1179" i="1"/>
  <c r="G1179" i="1" s="1"/>
  <c r="H1178" i="1"/>
  <c r="D1178" i="1"/>
  <c r="C1178" i="1"/>
  <c r="G1178" i="1" s="1"/>
  <c r="D1177" i="1"/>
  <c r="C1177" i="1"/>
  <c r="D1176" i="1"/>
  <c r="C1176" i="1"/>
  <c r="G1176" i="1" s="1"/>
  <c r="H1175" i="1"/>
  <c r="D1175" i="1"/>
  <c r="C1175" i="1"/>
  <c r="G1175" i="1" s="1"/>
  <c r="H1174" i="1"/>
  <c r="D1174" i="1"/>
  <c r="C1174" i="1"/>
  <c r="G1174" i="1" s="1"/>
  <c r="D1173" i="1"/>
  <c r="C1173" i="1"/>
  <c r="D1172" i="1"/>
  <c r="C1172" i="1"/>
  <c r="G1172" i="1" s="1"/>
  <c r="H1171" i="1"/>
  <c r="D1171" i="1"/>
  <c r="C1171" i="1"/>
  <c r="G1171" i="1" s="1"/>
  <c r="H1170" i="1"/>
  <c r="D1170" i="1"/>
  <c r="C1170" i="1"/>
  <c r="G1170" i="1" s="1"/>
  <c r="D1169" i="1"/>
  <c r="C1169" i="1"/>
  <c r="D1168" i="1"/>
  <c r="C1168" i="1"/>
  <c r="G1168" i="1" s="1"/>
  <c r="D1167" i="1"/>
  <c r="H1166" i="1"/>
  <c r="D1166" i="1"/>
  <c r="C1166" i="1"/>
  <c r="G1166" i="1" s="1"/>
  <c r="D1165" i="1"/>
  <c r="C1165" i="1"/>
  <c r="D1164" i="1"/>
  <c r="C1164" i="1"/>
  <c r="G1164" i="1" s="1"/>
  <c r="H1163" i="1"/>
  <c r="D1163" i="1"/>
  <c r="C1163" i="1"/>
  <c r="G1163" i="1" s="1"/>
  <c r="H1162" i="1"/>
  <c r="D1162" i="1"/>
  <c r="C1162" i="1"/>
  <c r="G1162" i="1" s="1"/>
  <c r="D1161" i="1"/>
  <c r="C1161" i="1"/>
  <c r="D1160" i="1"/>
  <c r="C1160" i="1"/>
  <c r="G1160" i="1" s="1"/>
  <c r="H1159" i="1"/>
  <c r="D1159" i="1"/>
  <c r="C1159" i="1"/>
  <c r="G1159" i="1" s="1"/>
  <c r="H1158" i="1"/>
  <c r="D1158" i="1"/>
  <c r="C1158" i="1"/>
  <c r="G1158" i="1" s="1"/>
  <c r="D1157" i="1"/>
  <c r="C1157" i="1"/>
  <c r="D1156" i="1"/>
  <c r="C1156" i="1"/>
  <c r="G1156" i="1" s="1"/>
  <c r="H1155" i="1"/>
  <c r="D1155" i="1"/>
  <c r="C1155" i="1"/>
  <c r="G1155" i="1" s="1"/>
  <c r="D1154" i="1"/>
  <c r="D1151" i="1"/>
  <c r="C1151" i="1"/>
  <c r="D1150" i="1"/>
  <c r="C1150" i="1"/>
  <c r="G1150" i="1" s="1"/>
  <c r="H1149" i="1"/>
  <c r="D1149" i="1"/>
  <c r="C1149" i="1"/>
  <c r="G1149" i="1" s="1"/>
  <c r="H1148" i="1"/>
  <c r="D1148" i="1"/>
  <c r="C1148" i="1"/>
  <c r="G1148" i="1" s="1"/>
  <c r="D1147" i="1"/>
  <c r="C1147" i="1"/>
  <c r="D1146" i="1"/>
  <c r="C1146" i="1"/>
  <c r="G1146" i="1" s="1"/>
  <c r="H1145" i="1"/>
  <c r="D1145" i="1"/>
  <c r="C1145" i="1"/>
  <c r="G1145" i="1" s="1"/>
  <c r="H1144" i="1"/>
  <c r="D1144" i="1"/>
  <c r="C1144" i="1"/>
  <c r="G1144" i="1" s="1"/>
  <c r="D1143" i="1"/>
  <c r="C1143" i="1"/>
  <c r="D1142" i="1"/>
  <c r="C1142" i="1"/>
  <c r="G1142" i="1" s="1"/>
  <c r="H1141" i="1"/>
  <c r="D1141" i="1"/>
  <c r="C1141" i="1"/>
  <c r="G1141" i="1" s="1"/>
  <c r="H1140" i="1"/>
  <c r="D1140" i="1"/>
  <c r="C1140" i="1"/>
  <c r="G1140" i="1" s="1"/>
  <c r="D1139" i="1"/>
  <c r="C1139" i="1"/>
  <c r="D1138" i="1"/>
  <c r="C1138" i="1"/>
  <c r="G1138" i="1" s="1"/>
  <c r="H1137" i="1"/>
  <c r="D1137" i="1"/>
  <c r="C1137" i="1"/>
  <c r="G1137" i="1" s="1"/>
  <c r="H1136" i="1"/>
  <c r="D1136" i="1"/>
  <c r="C1136" i="1"/>
  <c r="G1136" i="1" s="1"/>
  <c r="D1135" i="1"/>
  <c r="C1135" i="1"/>
  <c r="D1134" i="1"/>
  <c r="C1134" i="1"/>
  <c r="G1134" i="1" s="1"/>
  <c r="H1133" i="1"/>
  <c r="D1133" i="1"/>
  <c r="C1133" i="1"/>
  <c r="G1133" i="1" s="1"/>
  <c r="H1132" i="1"/>
  <c r="D1132" i="1"/>
  <c r="C1132" i="1"/>
  <c r="G1132" i="1" s="1"/>
  <c r="D1131" i="1"/>
  <c r="C1131" i="1"/>
  <c r="D1130" i="1"/>
  <c r="C1130" i="1"/>
  <c r="G1130" i="1" s="1"/>
  <c r="H1129" i="1"/>
  <c r="D1129" i="1"/>
  <c r="C1129" i="1"/>
  <c r="G1129" i="1" s="1"/>
  <c r="H1128" i="1"/>
  <c r="D1128" i="1"/>
  <c r="C1128" i="1"/>
  <c r="G1128" i="1" s="1"/>
  <c r="D1127" i="1"/>
  <c r="C1127" i="1"/>
  <c r="D1126" i="1"/>
  <c r="C1126" i="1"/>
  <c r="G1126" i="1" s="1"/>
  <c r="H1125" i="1"/>
  <c r="D1125" i="1"/>
  <c r="C1125" i="1"/>
  <c r="G1125" i="1" s="1"/>
  <c r="H1124" i="1"/>
  <c r="D1124" i="1"/>
  <c r="C1124" i="1"/>
  <c r="G1124" i="1" s="1"/>
  <c r="D1123" i="1"/>
  <c r="C1123" i="1"/>
  <c r="D1122" i="1"/>
  <c r="C1122" i="1"/>
  <c r="G1122" i="1" s="1"/>
  <c r="H1121" i="1"/>
  <c r="D1121" i="1"/>
  <c r="C1121" i="1"/>
  <c r="G1121" i="1" s="1"/>
  <c r="H1120" i="1"/>
  <c r="D1120" i="1"/>
  <c r="C1120" i="1"/>
  <c r="G1120" i="1" s="1"/>
  <c r="D1119" i="1"/>
  <c r="C1119"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G1045" i="1"/>
  <c r="D1045" i="1"/>
  <c r="C1045" i="1"/>
  <c r="H1044" i="1"/>
  <c r="G1044" i="1"/>
  <c r="D1044" i="1"/>
  <c r="C1044" i="1"/>
  <c r="H1043" i="1"/>
  <c r="G1043" i="1"/>
  <c r="D1043" i="1"/>
  <c r="C1043" i="1"/>
  <c r="H1042" i="1"/>
  <c r="G1042" i="1"/>
  <c r="D1042" i="1"/>
  <c r="C1042" i="1"/>
  <c r="H1041" i="1"/>
  <c r="G1041" i="1"/>
  <c r="C1041" i="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H820" i="1"/>
  <c r="D820" i="1"/>
  <c r="C820" i="1"/>
  <c r="G820" i="1" s="1"/>
  <c r="D819" i="1"/>
  <c r="H819" i="1" s="1"/>
  <c r="C819" i="1"/>
  <c r="H818" i="1"/>
  <c r="D818" i="1"/>
  <c r="C818" i="1"/>
  <c r="G818" i="1" s="1"/>
  <c r="H817" i="1"/>
  <c r="D817" i="1"/>
  <c r="C817" i="1"/>
  <c r="G817" i="1" s="1"/>
  <c r="H816" i="1"/>
  <c r="D816" i="1"/>
  <c r="C816" i="1"/>
  <c r="G816" i="1" s="1"/>
  <c r="H815" i="1"/>
  <c r="D815" i="1"/>
  <c r="C815" i="1"/>
  <c r="G815" i="1" s="1"/>
  <c r="D814" i="1"/>
  <c r="H814" i="1" s="1"/>
  <c r="C814" i="1"/>
  <c r="H813" i="1"/>
  <c r="D813" i="1"/>
  <c r="C813" i="1"/>
  <c r="G813" i="1" s="1"/>
  <c r="H812" i="1"/>
  <c r="D812" i="1"/>
  <c r="C812" i="1"/>
  <c r="G812" i="1" s="1"/>
  <c r="H811" i="1"/>
  <c r="D811" i="1"/>
  <c r="C811" i="1"/>
  <c r="G811" i="1" s="1"/>
  <c r="D810" i="1"/>
  <c r="H810" i="1" s="1"/>
  <c r="C810" i="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H718" i="1" s="1"/>
  <c r="C718" i="1"/>
  <c r="H717" i="1"/>
  <c r="D717" i="1"/>
  <c r="C717" i="1"/>
  <c r="G717" i="1" s="1"/>
  <c r="H716" i="1"/>
  <c r="D716" i="1"/>
  <c r="C716" i="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D670" i="1"/>
  <c r="C670" i="1"/>
  <c r="G670" i="1" s="1"/>
  <c r="D669" i="1"/>
  <c r="C669" i="1"/>
  <c r="H668" i="1"/>
  <c r="D668" i="1"/>
  <c r="C668" i="1"/>
  <c r="G668" i="1" s="1"/>
  <c r="H667" i="1"/>
  <c r="D667" i="1"/>
  <c r="C667" i="1"/>
  <c r="G667" i="1" s="1"/>
  <c r="D666" i="1"/>
  <c r="C666" i="1"/>
  <c r="G666" i="1" s="1"/>
  <c r="D665" i="1"/>
  <c r="C665" i="1"/>
  <c r="H664" i="1"/>
  <c r="D664" i="1"/>
  <c r="C664" i="1"/>
  <c r="G664" i="1" s="1"/>
  <c r="H663" i="1"/>
  <c r="D663" i="1"/>
  <c r="C663" i="1"/>
  <c r="G663" i="1" s="1"/>
  <c r="D662" i="1"/>
  <c r="C662" i="1"/>
  <c r="G662" i="1" s="1"/>
  <c r="D661" i="1"/>
  <c r="C661" i="1"/>
  <c r="H660" i="1"/>
  <c r="D660" i="1"/>
  <c r="C660" i="1"/>
  <c r="G660" i="1" s="1"/>
  <c r="H659" i="1"/>
  <c r="D659" i="1"/>
  <c r="C659" i="1"/>
  <c r="G659" i="1" s="1"/>
  <c r="D658" i="1"/>
  <c r="C658" i="1"/>
  <c r="G658" i="1" s="1"/>
  <c r="D657" i="1"/>
  <c r="C657" i="1"/>
  <c r="H656" i="1"/>
  <c r="D656" i="1"/>
  <c r="C656" i="1"/>
  <c r="G656" i="1" s="1"/>
  <c r="H655" i="1"/>
  <c r="D655" i="1"/>
  <c r="C655" i="1"/>
  <c r="G655" i="1" s="1"/>
  <c r="D654" i="1"/>
  <c r="C654" i="1"/>
  <c r="D653" i="1"/>
  <c r="C653" i="1"/>
  <c r="H652" i="1"/>
  <c r="D652" i="1"/>
  <c r="C652" i="1"/>
  <c r="G652" i="1" s="1"/>
  <c r="H651" i="1"/>
  <c r="D651" i="1"/>
  <c r="C651" i="1"/>
  <c r="G651" i="1" s="1"/>
  <c r="D650" i="1"/>
  <c r="C650" i="1"/>
  <c r="D649" i="1"/>
  <c r="C649" i="1"/>
  <c r="D648" i="1"/>
  <c r="H648" i="1" s="1"/>
  <c r="C648" i="1"/>
  <c r="H647" i="1"/>
  <c r="D647" i="1"/>
  <c r="C647" i="1"/>
  <c r="G647" i="1" s="1"/>
  <c r="D646" i="1"/>
  <c r="C646" i="1"/>
  <c r="D645" i="1"/>
  <c r="C645" i="1"/>
  <c r="H644" i="1"/>
  <c r="D644" i="1"/>
  <c r="C644" i="1"/>
  <c r="G644" i="1" s="1"/>
  <c r="D643" i="1"/>
  <c r="H643" i="1" s="1"/>
  <c r="C643" i="1"/>
  <c r="D642" i="1"/>
  <c r="C642" i="1"/>
  <c r="D641" i="1"/>
  <c r="C641" i="1"/>
  <c r="D638" i="1"/>
  <c r="D632" i="1"/>
  <c r="C632" i="1"/>
  <c r="H631" i="1"/>
  <c r="D631" i="1"/>
  <c r="C631" i="1"/>
  <c r="G631" i="1" s="1"/>
  <c r="H628" i="1"/>
  <c r="D628" i="1"/>
  <c r="C628" i="1"/>
  <c r="G628" i="1" s="1"/>
  <c r="D627" i="1"/>
  <c r="C627" i="1"/>
  <c r="D626" i="1"/>
  <c r="C626" i="1"/>
  <c r="H625" i="1"/>
  <c r="D625" i="1"/>
  <c r="C625" i="1"/>
  <c r="G625" i="1" s="1"/>
  <c r="H624" i="1"/>
  <c r="D624" i="1"/>
  <c r="C624" i="1"/>
  <c r="G624" i="1" s="1"/>
  <c r="D623" i="1"/>
  <c r="C623" i="1"/>
  <c r="D622" i="1"/>
  <c r="C622" i="1"/>
  <c r="H621" i="1"/>
  <c r="D621" i="1"/>
  <c r="C621" i="1"/>
  <c r="G621" i="1" s="1"/>
  <c r="H620" i="1"/>
  <c r="D620" i="1"/>
  <c r="C620" i="1"/>
  <c r="G620" i="1" s="1"/>
  <c r="H618" i="1"/>
  <c r="D618" i="1"/>
  <c r="C618" i="1"/>
  <c r="G618" i="1" s="1"/>
  <c r="H617" i="1"/>
  <c r="D617" i="1"/>
  <c r="C617" i="1"/>
  <c r="G617" i="1" s="1"/>
  <c r="D616" i="1"/>
  <c r="C616" i="1"/>
  <c r="D615" i="1"/>
  <c r="C615" i="1"/>
  <c r="H614" i="1"/>
  <c r="D614" i="1"/>
  <c r="C614" i="1"/>
  <c r="G614" i="1" s="1"/>
  <c r="H613" i="1"/>
  <c r="D613" i="1"/>
  <c r="C613" i="1"/>
  <c r="G613" i="1" s="1"/>
  <c r="D612" i="1"/>
  <c r="C612" i="1"/>
  <c r="D611" i="1"/>
  <c r="C611" i="1"/>
  <c r="H610" i="1"/>
  <c r="D610" i="1"/>
  <c r="C610" i="1"/>
  <c r="G610" i="1" s="1"/>
  <c r="H609" i="1"/>
  <c r="D609" i="1"/>
  <c r="C609" i="1"/>
  <c r="G609" i="1" s="1"/>
  <c r="D608" i="1"/>
  <c r="C608" i="1"/>
  <c r="D607" i="1"/>
  <c r="C607" i="1"/>
  <c r="H606" i="1"/>
  <c r="D606" i="1"/>
  <c r="C606" i="1"/>
  <c r="G606" i="1" s="1"/>
  <c r="H605" i="1"/>
  <c r="D605" i="1"/>
  <c r="C605" i="1"/>
  <c r="G605" i="1" s="1"/>
  <c r="D604" i="1"/>
  <c r="C604" i="1"/>
  <c r="D603" i="1"/>
  <c r="C603" i="1"/>
  <c r="H602" i="1"/>
  <c r="D602" i="1"/>
  <c r="C602" i="1"/>
  <c r="G602" i="1" s="1"/>
  <c r="H601" i="1"/>
  <c r="D601" i="1"/>
  <c r="C601" i="1"/>
  <c r="G601" i="1" s="1"/>
  <c r="D600" i="1"/>
  <c r="C600" i="1"/>
  <c r="D599" i="1"/>
  <c r="C599" i="1"/>
  <c r="H598" i="1"/>
  <c r="D598" i="1"/>
  <c r="C598" i="1"/>
  <c r="G598" i="1" s="1"/>
  <c r="H597" i="1"/>
  <c r="D597" i="1"/>
  <c r="C597" i="1"/>
  <c r="G597" i="1" s="1"/>
  <c r="D596" i="1"/>
  <c r="C596" i="1"/>
  <c r="D595" i="1"/>
  <c r="C595" i="1"/>
  <c r="H594" i="1"/>
  <c r="D594" i="1"/>
  <c r="C594" i="1"/>
  <c r="G594" i="1" s="1"/>
  <c r="H593" i="1"/>
  <c r="D593" i="1"/>
  <c r="C593" i="1"/>
  <c r="G593" i="1" s="1"/>
  <c r="D592" i="1"/>
  <c r="C592" i="1"/>
  <c r="D591" i="1"/>
  <c r="C591" i="1"/>
  <c r="H590" i="1"/>
  <c r="D590" i="1"/>
  <c r="C590" i="1"/>
  <c r="G590" i="1" s="1"/>
  <c r="H589" i="1"/>
  <c r="D589" i="1"/>
  <c r="C589" i="1"/>
  <c r="G589" i="1" s="1"/>
  <c r="D588" i="1"/>
  <c r="C588" i="1"/>
  <c r="H586" i="1"/>
  <c r="D586" i="1"/>
  <c r="C586" i="1"/>
  <c r="G586" i="1" s="1"/>
  <c r="D585" i="1"/>
  <c r="C585" i="1"/>
  <c r="D584" i="1"/>
  <c r="C584" i="1"/>
  <c r="H583" i="1"/>
  <c r="D583" i="1"/>
  <c r="C583" i="1"/>
  <c r="G583" i="1" s="1"/>
  <c r="H582" i="1"/>
  <c r="D582" i="1"/>
  <c r="C582" i="1"/>
  <c r="G582" i="1" s="1"/>
  <c r="D581" i="1"/>
  <c r="C581" i="1"/>
  <c r="D580" i="1"/>
  <c r="C580" i="1"/>
  <c r="H579" i="1"/>
  <c r="D579" i="1"/>
  <c r="C579" i="1"/>
  <c r="G579" i="1" s="1"/>
  <c r="H578" i="1"/>
  <c r="D578" i="1"/>
  <c r="C578" i="1"/>
  <c r="G578" i="1" s="1"/>
  <c r="D577" i="1"/>
  <c r="C577" i="1"/>
  <c r="D576" i="1"/>
  <c r="C576" i="1"/>
  <c r="H575" i="1"/>
  <c r="D575" i="1"/>
  <c r="C575" i="1"/>
  <c r="G575" i="1" s="1"/>
  <c r="D574" i="1"/>
  <c r="D573" i="1"/>
  <c r="C573" i="1"/>
  <c r="D572" i="1"/>
  <c r="C572" i="1"/>
  <c r="H571" i="1"/>
  <c r="D571" i="1"/>
  <c r="C571" i="1"/>
  <c r="G571" i="1" s="1"/>
  <c r="H570" i="1"/>
  <c r="D570" i="1"/>
  <c r="C570" i="1"/>
  <c r="G570" i="1" s="1"/>
  <c r="D569" i="1"/>
  <c r="C569" i="1"/>
  <c r="D568" i="1"/>
  <c r="C568" i="1"/>
  <c r="H567" i="1"/>
  <c r="D567" i="1"/>
  <c r="C567" i="1"/>
  <c r="G567" i="1" s="1"/>
  <c r="H566" i="1"/>
  <c r="D566" i="1"/>
  <c r="C566" i="1"/>
  <c r="G566" i="1" s="1"/>
  <c r="D565" i="1"/>
  <c r="C565" i="1"/>
  <c r="D564" i="1"/>
  <c r="C564" i="1"/>
  <c r="H563" i="1"/>
  <c r="D563" i="1"/>
  <c r="C563" i="1"/>
  <c r="G563" i="1" s="1"/>
  <c r="H562" i="1"/>
  <c r="D562" i="1"/>
  <c r="C562" i="1"/>
  <c r="G562" i="1" s="1"/>
  <c r="D561" i="1"/>
  <c r="C561" i="1"/>
  <c r="D560" i="1"/>
  <c r="C560" i="1"/>
  <c r="H559" i="1"/>
  <c r="D559" i="1"/>
  <c r="C559" i="1"/>
  <c r="G559" i="1" s="1"/>
  <c r="H558" i="1"/>
  <c r="D558" i="1"/>
  <c r="C558" i="1"/>
  <c r="G558" i="1" s="1"/>
  <c r="D557" i="1"/>
  <c r="C557" i="1"/>
  <c r="D556" i="1"/>
  <c r="C556" i="1"/>
  <c r="H555" i="1"/>
  <c r="D555" i="1"/>
  <c r="C555" i="1"/>
  <c r="G555" i="1" s="1"/>
  <c r="H554" i="1"/>
  <c r="D554" i="1"/>
  <c r="C554" i="1"/>
  <c r="G554" i="1" s="1"/>
  <c r="D553" i="1"/>
  <c r="C553" i="1"/>
  <c r="D552" i="1"/>
  <c r="C552" i="1"/>
  <c r="H551" i="1"/>
  <c r="D551" i="1"/>
  <c r="C551" i="1"/>
  <c r="G551" i="1" s="1"/>
  <c r="H550" i="1"/>
  <c r="D550" i="1"/>
  <c r="C550" i="1"/>
  <c r="G550" i="1" s="1"/>
  <c r="D549" i="1"/>
  <c r="C549" i="1"/>
  <c r="D548" i="1"/>
  <c r="C548" i="1"/>
  <c r="H547" i="1"/>
  <c r="D547" i="1"/>
  <c r="C547" i="1"/>
  <c r="G547" i="1" s="1"/>
  <c r="H546" i="1"/>
  <c r="D546" i="1"/>
  <c r="C546" i="1"/>
  <c r="G546" i="1" s="1"/>
  <c r="D545" i="1"/>
  <c r="C545" i="1"/>
  <c r="D544" i="1"/>
  <c r="C544" i="1"/>
  <c r="H543" i="1"/>
  <c r="D543" i="1"/>
  <c r="C543" i="1"/>
  <c r="G543" i="1" s="1"/>
  <c r="H542" i="1"/>
  <c r="D542" i="1"/>
  <c r="C542" i="1"/>
  <c r="G542" i="1" s="1"/>
  <c r="D541" i="1"/>
  <c r="C541" i="1"/>
  <c r="D540" i="1"/>
  <c r="C540" i="1"/>
  <c r="H539" i="1"/>
  <c r="D539" i="1"/>
  <c r="C539" i="1"/>
  <c r="G539" i="1" s="1"/>
  <c r="H538" i="1"/>
  <c r="D538" i="1"/>
  <c r="C538" i="1"/>
  <c r="G538" i="1" s="1"/>
  <c r="D537" i="1"/>
  <c r="C537" i="1"/>
  <c r="D536" i="1"/>
  <c r="C536" i="1"/>
  <c r="H535" i="1"/>
  <c r="D535" i="1"/>
  <c r="C535" i="1"/>
  <c r="G535" i="1" s="1"/>
  <c r="H534" i="1"/>
  <c r="D534" i="1"/>
  <c r="C534" i="1"/>
  <c r="G534" i="1" s="1"/>
  <c r="D533" i="1"/>
  <c r="C533" i="1"/>
  <c r="D532" i="1"/>
  <c r="C532" i="1"/>
  <c r="H531" i="1"/>
  <c r="D531" i="1"/>
  <c r="C531" i="1"/>
  <c r="G531" i="1" s="1"/>
  <c r="H530" i="1"/>
  <c r="D530" i="1"/>
  <c r="C530" i="1"/>
  <c r="G530" i="1" s="1"/>
  <c r="D529" i="1"/>
  <c r="C529" i="1"/>
  <c r="D528" i="1"/>
  <c r="C528" i="1"/>
  <c r="H527" i="1"/>
  <c r="D527" i="1"/>
  <c r="C527" i="1"/>
  <c r="G527" i="1" s="1"/>
  <c r="H526" i="1"/>
  <c r="D526" i="1"/>
  <c r="C526" i="1"/>
  <c r="G526" i="1" s="1"/>
  <c r="D525" i="1"/>
  <c r="C525" i="1"/>
  <c r="D524" i="1"/>
  <c r="C524" i="1"/>
  <c r="D523" i="1"/>
  <c r="D521" i="1"/>
  <c r="C521" i="1"/>
  <c r="H520" i="1"/>
  <c r="D520" i="1"/>
  <c r="C520" i="1"/>
  <c r="G520" i="1" s="1"/>
  <c r="H519" i="1"/>
  <c r="D519" i="1"/>
  <c r="C519" i="1"/>
  <c r="G519" i="1" s="1"/>
  <c r="D518" i="1"/>
  <c r="C518" i="1"/>
  <c r="D517" i="1"/>
  <c r="C517" i="1"/>
  <c r="H516" i="1"/>
  <c r="D516" i="1"/>
  <c r="C516" i="1"/>
  <c r="G516" i="1" s="1"/>
  <c r="H515" i="1"/>
  <c r="D515" i="1"/>
  <c r="C515" i="1"/>
  <c r="G515" i="1" s="1"/>
  <c r="D514" i="1"/>
  <c r="C514" i="1"/>
  <c r="D513" i="1"/>
  <c r="C513" i="1"/>
  <c r="H512" i="1"/>
  <c r="D512" i="1"/>
  <c r="C512" i="1"/>
  <c r="G512" i="1" s="1"/>
  <c r="H511" i="1"/>
  <c r="D511" i="1"/>
  <c r="C511" i="1"/>
  <c r="G511" i="1" s="1"/>
  <c r="D510" i="1"/>
  <c r="C510" i="1"/>
  <c r="D509" i="1"/>
  <c r="C509" i="1"/>
  <c r="H508" i="1"/>
  <c r="D508" i="1"/>
  <c r="C508" i="1"/>
  <c r="G508" i="1" s="1"/>
  <c r="H507" i="1"/>
  <c r="D507" i="1"/>
  <c r="C507" i="1"/>
  <c r="G507" i="1" s="1"/>
  <c r="D506" i="1"/>
  <c r="C506" i="1"/>
  <c r="D505" i="1"/>
  <c r="C505" i="1"/>
  <c r="H504" i="1"/>
  <c r="D504" i="1"/>
  <c r="C504" i="1"/>
  <c r="G504" i="1" s="1"/>
  <c r="H503" i="1"/>
  <c r="D503" i="1"/>
  <c r="C503" i="1"/>
  <c r="G503" i="1" s="1"/>
  <c r="D502" i="1"/>
  <c r="C502" i="1"/>
  <c r="D501" i="1"/>
  <c r="C501" i="1"/>
  <c r="H500" i="1"/>
  <c r="D500" i="1"/>
  <c r="C500" i="1"/>
  <c r="G500" i="1" s="1"/>
  <c r="H499" i="1"/>
  <c r="D499" i="1"/>
  <c r="C499" i="1"/>
  <c r="G499" i="1" s="1"/>
  <c r="D498" i="1"/>
  <c r="C498" i="1"/>
  <c r="D497" i="1"/>
  <c r="C497" i="1"/>
  <c r="H496" i="1"/>
  <c r="D496" i="1"/>
  <c r="C496" i="1"/>
  <c r="G496" i="1" s="1"/>
  <c r="H495" i="1"/>
  <c r="D495" i="1"/>
  <c r="C495" i="1"/>
  <c r="G495" i="1" s="1"/>
  <c r="D494" i="1"/>
  <c r="C494" i="1"/>
  <c r="D493" i="1"/>
  <c r="C493" i="1"/>
  <c r="H492" i="1"/>
  <c r="D492" i="1"/>
  <c r="C492" i="1"/>
  <c r="G492" i="1" s="1"/>
  <c r="H491" i="1"/>
  <c r="D491" i="1"/>
  <c r="C491" i="1"/>
  <c r="G491" i="1" s="1"/>
  <c r="D490" i="1"/>
  <c r="C490" i="1"/>
  <c r="D489" i="1"/>
  <c r="C489" i="1"/>
  <c r="H488" i="1"/>
  <c r="D488" i="1"/>
  <c r="C488" i="1"/>
  <c r="G488" i="1" s="1"/>
  <c r="H487" i="1"/>
  <c r="D487" i="1"/>
  <c r="C487" i="1"/>
  <c r="G487" i="1" s="1"/>
  <c r="D486" i="1"/>
  <c r="C486" i="1"/>
  <c r="D485" i="1"/>
  <c r="C485" i="1"/>
  <c r="H484" i="1"/>
  <c r="D484" i="1"/>
  <c r="C484" i="1"/>
  <c r="G484" i="1" s="1"/>
  <c r="H483" i="1"/>
  <c r="D483" i="1"/>
  <c r="C483" i="1"/>
  <c r="G483" i="1" s="1"/>
  <c r="D482" i="1"/>
  <c r="C482" i="1"/>
  <c r="D481" i="1"/>
  <c r="C481" i="1"/>
  <c r="H480" i="1"/>
  <c r="D480" i="1"/>
  <c r="C480" i="1"/>
  <c r="G480" i="1" s="1"/>
  <c r="H479" i="1"/>
  <c r="D479" i="1"/>
  <c r="C479" i="1"/>
  <c r="G479" i="1" s="1"/>
  <c r="C478" i="1"/>
  <c r="H477" i="1"/>
  <c r="D477" i="1"/>
  <c r="C477" i="1"/>
  <c r="G477" i="1" s="1"/>
  <c r="H476" i="1"/>
  <c r="D476" i="1"/>
  <c r="C476" i="1"/>
  <c r="G476" i="1" s="1"/>
  <c r="D475" i="1"/>
  <c r="C475" i="1"/>
  <c r="D474" i="1"/>
  <c r="C474" i="1"/>
  <c r="H473" i="1"/>
  <c r="D473" i="1"/>
  <c r="C473" i="1"/>
  <c r="G473" i="1" s="1"/>
  <c r="H472" i="1"/>
  <c r="D472" i="1"/>
  <c r="C472" i="1"/>
  <c r="G472" i="1" s="1"/>
  <c r="D471" i="1"/>
  <c r="C471" i="1"/>
  <c r="D470" i="1"/>
  <c r="C470" i="1"/>
  <c r="H469" i="1"/>
  <c r="D469" i="1"/>
  <c r="C469" i="1"/>
  <c r="G469" i="1" s="1"/>
  <c r="H468" i="1"/>
  <c r="D468" i="1"/>
  <c r="C468" i="1"/>
  <c r="G468" i="1" s="1"/>
  <c r="D467" i="1"/>
  <c r="C467" i="1"/>
  <c r="C466" i="1"/>
  <c r="H465" i="1"/>
  <c r="D465" i="1"/>
  <c r="C465" i="1"/>
  <c r="G465" i="1" s="1"/>
  <c r="D464" i="1"/>
  <c r="C464" i="1"/>
  <c r="D463" i="1"/>
  <c r="C463" i="1"/>
  <c r="H462" i="1"/>
  <c r="D462" i="1"/>
  <c r="C462" i="1"/>
  <c r="G462" i="1" s="1"/>
  <c r="H461" i="1"/>
  <c r="D461" i="1"/>
  <c r="C461" i="1"/>
  <c r="G461" i="1" s="1"/>
  <c r="D460" i="1"/>
  <c r="C460" i="1"/>
  <c r="D459" i="1"/>
  <c r="C459" i="1"/>
  <c r="H458" i="1"/>
  <c r="D458" i="1"/>
  <c r="C458" i="1"/>
  <c r="G458" i="1" s="1"/>
  <c r="H457" i="1"/>
  <c r="D457" i="1"/>
  <c r="C457" i="1"/>
  <c r="G457" i="1" s="1"/>
  <c r="D456" i="1"/>
  <c r="C456" i="1"/>
  <c r="D455" i="1"/>
  <c r="C455" i="1"/>
  <c r="H454" i="1"/>
  <c r="D454" i="1"/>
  <c r="C454" i="1"/>
  <c r="G454" i="1" s="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D401" i="1"/>
  <c r="C401" i="1"/>
  <c r="G401" i="1" s="1"/>
  <c r="D400" i="1"/>
  <c r="C400" i="1"/>
  <c r="G400" i="1" s="1"/>
  <c r="D399" i="1"/>
  <c r="C399" i="1"/>
  <c r="G399" i="1" s="1"/>
  <c r="H398" i="1"/>
  <c r="D398" i="1"/>
  <c r="C398" i="1"/>
  <c r="G398" i="1" s="1"/>
  <c r="H397" i="1"/>
  <c r="D397" i="1"/>
  <c r="C397" i="1"/>
  <c r="G397" i="1" s="1"/>
  <c r="D396" i="1"/>
  <c r="C396" i="1"/>
  <c r="G396" i="1" s="1"/>
  <c r="D395" i="1"/>
  <c r="C395" i="1"/>
  <c r="G395" i="1" s="1"/>
  <c r="H394" i="1"/>
  <c r="D394" i="1"/>
  <c r="C394" i="1"/>
  <c r="G394" i="1" s="1"/>
  <c r="H393" i="1"/>
  <c r="D393" i="1"/>
  <c r="C393" i="1"/>
  <c r="G393" i="1" s="1"/>
  <c r="D392" i="1"/>
  <c r="C392" i="1"/>
  <c r="G392" i="1" s="1"/>
  <c r="D391" i="1"/>
  <c r="C391" i="1"/>
  <c r="G391" i="1" s="1"/>
  <c r="H390" i="1"/>
  <c r="D390" i="1"/>
  <c r="C390" i="1"/>
  <c r="G390" i="1" s="1"/>
  <c r="H389" i="1"/>
  <c r="D389" i="1"/>
  <c r="C389" i="1"/>
  <c r="D388" i="1"/>
  <c r="C388" i="1"/>
  <c r="G388" i="1" s="1"/>
  <c r="D387" i="1"/>
  <c r="C387" i="1"/>
  <c r="G387" i="1" s="1"/>
  <c r="H386" i="1"/>
  <c r="D386" i="1"/>
  <c r="C386" i="1"/>
  <c r="H385" i="1"/>
  <c r="D385" i="1"/>
  <c r="C385" i="1"/>
  <c r="G385" i="1" s="1"/>
  <c r="D384" i="1"/>
  <c r="C384" i="1"/>
  <c r="G384" i="1" s="1"/>
  <c r="D383" i="1"/>
  <c r="C383" i="1"/>
  <c r="G383" i="1" s="1"/>
  <c r="H382" i="1"/>
  <c r="D382" i="1"/>
  <c r="C382" i="1"/>
  <c r="G382" i="1" s="1"/>
  <c r="H381" i="1"/>
  <c r="D381" i="1"/>
  <c r="C381" i="1"/>
  <c r="G381" i="1" s="1"/>
  <c r="D380" i="1"/>
  <c r="C380" i="1"/>
  <c r="G380" i="1" s="1"/>
  <c r="D379" i="1"/>
  <c r="C379" i="1"/>
  <c r="G379" i="1" s="1"/>
  <c r="H378" i="1"/>
  <c r="D378" i="1"/>
  <c r="C378" i="1"/>
  <c r="G378" i="1" s="1"/>
  <c r="H377" i="1"/>
  <c r="D377" i="1"/>
  <c r="C377" i="1"/>
  <c r="G377" i="1" s="1"/>
  <c r="D376" i="1"/>
  <c r="C376" i="1"/>
  <c r="G376" i="1" s="1"/>
  <c r="D375" i="1"/>
  <c r="C375" i="1"/>
  <c r="G375" i="1" s="1"/>
  <c r="H374" i="1"/>
  <c r="D374" i="1"/>
  <c r="C374" i="1"/>
  <c r="G374" i="1" s="1"/>
  <c r="H373" i="1"/>
  <c r="D373" i="1"/>
  <c r="C373" i="1"/>
  <c r="G373" i="1" s="1"/>
  <c r="D372" i="1"/>
  <c r="C372" i="1"/>
  <c r="G372" i="1" s="1"/>
  <c r="D371" i="1"/>
  <c r="C371" i="1"/>
  <c r="G371" i="1" s="1"/>
  <c r="H370" i="1"/>
  <c r="D370" i="1"/>
  <c r="C370" i="1"/>
  <c r="G370" i="1" s="1"/>
  <c r="H369" i="1"/>
  <c r="D369" i="1"/>
  <c r="C369" i="1"/>
  <c r="G369" i="1" s="1"/>
  <c r="D368" i="1"/>
  <c r="C368" i="1"/>
  <c r="G368" i="1" s="1"/>
  <c r="D367" i="1"/>
  <c r="C367" i="1"/>
  <c r="H366" i="1"/>
  <c r="D366" i="1"/>
  <c r="C366" i="1"/>
  <c r="G366" i="1" s="1"/>
  <c r="H365" i="1"/>
  <c r="D365" i="1"/>
  <c r="C365" i="1"/>
  <c r="C364" i="1"/>
  <c r="H363" i="1"/>
  <c r="D363" i="1"/>
  <c r="G363" i="1" s="1"/>
  <c r="C363" i="1"/>
  <c r="H362" i="1"/>
  <c r="G362" i="1"/>
  <c r="D362" i="1"/>
  <c r="C362" i="1"/>
  <c r="H361" i="1"/>
  <c r="G361" i="1"/>
  <c r="D361" i="1"/>
  <c r="C361" i="1"/>
  <c r="H360" i="1"/>
  <c r="G360" i="1"/>
  <c r="D360" i="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D296" i="1"/>
  <c r="H296" i="1" s="1"/>
  <c r="C296" i="1"/>
  <c r="D295" i="1"/>
  <c r="H295" i="1" s="1"/>
  <c r="C295" i="1"/>
  <c r="C294" i="1"/>
  <c r="D292" i="1"/>
  <c r="C292" i="1"/>
  <c r="G292" i="1" s="1"/>
  <c r="D291" i="1"/>
  <c r="C291" i="1"/>
  <c r="G291" i="1" s="1"/>
  <c r="H290" i="1"/>
  <c r="D290" i="1"/>
  <c r="C290" i="1"/>
  <c r="G290" i="1" s="1"/>
  <c r="H289" i="1"/>
  <c r="D289" i="1"/>
  <c r="C289" i="1"/>
  <c r="G289" i="1" s="1"/>
  <c r="D288" i="1"/>
  <c r="C288" i="1"/>
  <c r="G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H270" i="1" s="1"/>
  <c r="D269" i="1"/>
  <c r="C269" i="1"/>
  <c r="H269" i="1" s="1"/>
  <c r="G268" i="1"/>
  <c r="D268" i="1"/>
  <c r="C268" i="1"/>
  <c r="H268" i="1" s="1"/>
  <c r="G267" i="1"/>
  <c r="D267" i="1"/>
  <c r="C267" i="1"/>
  <c r="H267" i="1" s="1"/>
  <c r="D266" i="1"/>
  <c r="C266" i="1"/>
  <c r="H266" i="1" s="1"/>
  <c r="D265" i="1"/>
  <c r="C265" i="1"/>
  <c r="H265" i="1" s="1"/>
  <c r="G264" i="1"/>
  <c r="D264" i="1"/>
  <c r="C264" i="1"/>
  <c r="H264" i="1" s="1"/>
  <c r="G263" i="1"/>
  <c r="D263" i="1"/>
  <c r="C263" i="1"/>
  <c r="H263" i="1" s="1"/>
  <c r="D262" i="1"/>
  <c r="C262" i="1"/>
  <c r="H262" i="1" s="1"/>
  <c r="D261" i="1"/>
  <c r="C261" i="1"/>
  <c r="C260" i="1"/>
  <c r="D258" i="1"/>
  <c r="C258" i="1"/>
  <c r="G258" i="1" s="1"/>
  <c r="D257" i="1"/>
  <c r="H257" i="1" s="1"/>
  <c r="C257" i="1"/>
  <c r="H256" i="1"/>
  <c r="D256" i="1"/>
  <c r="C256" i="1"/>
  <c r="G256" i="1" s="1"/>
  <c r="D255" i="1"/>
  <c r="C255" i="1"/>
  <c r="D254" i="1"/>
  <c r="C254" i="1"/>
  <c r="G254" i="1" s="1"/>
  <c r="H253" i="1"/>
  <c r="D253" i="1"/>
  <c r="C253" i="1"/>
  <c r="G253" i="1" s="1"/>
  <c r="H252" i="1"/>
  <c r="D252" i="1"/>
  <c r="C252" i="1"/>
  <c r="G252" i="1" s="1"/>
  <c r="D251" i="1"/>
  <c r="C251" i="1"/>
  <c r="G251" i="1" s="1"/>
  <c r="D250" i="1"/>
  <c r="C250" i="1"/>
  <c r="G250" i="1" s="1"/>
  <c r="H249" i="1"/>
  <c r="D249" i="1"/>
  <c r="C249" i="1"/>
  <c r="G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D217" i="1"/>
  <c r="C217" i="1"/>
  <c r="H217" i="1" s="1"/>
  <c r="D216" i="1"/>
  <c r="C216" i="1"/>
  <c r="H216" i="1" s="1"/>
  <c r="C215" i="1"/>
  <c r="D214" i="1"/>
  <c r="C214" i="1"/>
  <c r="D213" i="1"/>
  <c r="C213" i="1"/>
  <c r="H213" i="1" s="1"/>
  <c r="D212" i="1"/>
  <c r="C212" i="1"/>
  <c r="D210" i="1"/>
  <c r="C210" i="1"/>
  <c r="H210" i="1" s="1"/>
  <c r="D209" i="1"/>
  <c r="C209" i="1"/>
  <c r="H209" i="1" s="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D186" i="1"/>
  <c r="C186" i="1"/>
  <c r="H186" i="1" s="1"/>
  <c r="D185" i="1"/>
  <c r="C185" i="1"/>
  <c r="H185" i="1" s="1"/>
  <c r="D184" i="1"/>
  <c r="C184" i="1"/>
  <c r="D183" i="1"/>
  <c r="C183" i="1"/>
  <c r="H183" i="1" s="1"/>
  <c r="D182" i="1"/>
  <c r="C182" i="1"/>
  <c r="D181" i="1"/>
  <c r="C181" i="1"/>
  <c r="H181" i="1" s="1"/>
  <c r="D180" i="1"/>
  <c r="C180" i="1"/>
  <c r="D179" i="1"/>
  <c r="C179" i="1"/>
  <c r="H179" i="1" s="1"/>
  <c r="D178" i="1"/>
  <c r="C178" i="1"/>
  <c r="D177" i="1"/>
  <c r="C177" i="1"/>
  <c r="D176" i="1"/>
  <c r="C176" i="1"/>
  <c r="D175" i="1"/>
  <c r="C175" i="1"/>
  <c r="H175" i="1" s="1"/>
  <c r="D174" i="1"/>
  <c r="C174" i="1"/>
  <c r="D173" i="1"/>
  <c r="C173" i="1"/>
  <c r="D172" i="1"/>
  <c r="C172" i="1"/>
  <c r="D171" i="1"/>
  <c r="C171" i="1"/>
  <c r="H171" i="1" s="1"/>
  <c r="D170" i="1"/>
  <c r="C170" i="1"/>
  <c r="D169" i="1"/>
  <c r="C169" i="1"/>
  <c r="H169" i="1" s="1"/>
  <c r="D168" i="1"/>
  <c r="C168" i="1"/>
  <c r="D167" i="1"/>
  <c r="C167" i="1"/>
  <c r="H167" i="1" s="1"/>
  <c r="D166" i="1"/>
  <c r="C166" i="1"/>
  <c r="H166" i="1" s="1"/>
  <c r="C165" i="1"/>
  <c r="D164" i="1"/>
  <c r="C164" i="1"/>
  <c r="H164" i="1" s="1"/>
  <c r="D163" i="1"/>
  <c r="C163" i="1"/>
  <c r="H163" i="1" s="1"/>
  <c r="D162" i="1"/>
  <c r="C162" i="1"/>
  <c r="D161" i="1"/>
  <c r="C161" i="1"/>
  <c r="H161" i="1" s="1"/>
  <c r="C160" i="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D149" i="1"/>
  <c r="C149" i="1"/>
  <c r="H149" i="1" s="1"/>
  <c r="C148" i="1"/>
  <c r="G146" i="1"/>
  <c r="D146" i="1"/>
  <c r="H146" i="1" s="1"/>
  <c r="C146" i="1"/>
  <c r="G145" i="1"/>
  <c r="D145" i="1"/>
  <c r="H145" i="1" s="1"/>
  <c r="C145" i="1"/>
  <c r="D144" i="1"/>
  <c r="H144" i="1" s="1"/>
  <c r="C144" i="1"/>
  <c r="H143" i="1"/>
  <c r="D143" i="1"/>
  <c r="G143" i="1" s="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D125" i="1"/>
  <c r="G125" i="1" s="1"/>
  <c r="C125" i="1"/>
  <c r="H124" i="1"/>
  <c r="D124" i="1"/>
  <c r="G124" i="1" s="1"/>
  <c r="C124" i="1"/>
  <c r="G123" i="1"/>
  <c r="D123" i="1"/>
  <c r="H123" i="1" s="1"/>
  <c r="C123" i="1"/>
  <c r="H122" i="1"/>
  <c r="G122" i="1"/>
  <c r="D122" i="1"/>
  <c r="C122" i="1"/>
  <c r="G121" i="1"/>
  <c r="D121" i="1"/>
  <c r="H121" i="1" s="1"/>
  <c r="C121" i="1"/>
  <c r="C120" i="1"/>
  <c r="H119" i="1"/>
  <c r="G119" i="1"/>
  <c r="D119" i="1"/>
  <c r="C119" i="1"/>
  <c r="D118" i="1"/>
  <c r="H118" i="1" s="1"/>
  <c r="C118" i="1"/>
  <c r="G117" i="1"/>
  <c r="D117" i="1"/>
  <c r="H117" i="1" s="1"/>
  <c r="C117" i="1"/>
  <c r="D116" i="1"/>
  <c r="H116" i="1" s="1"/>
  <c r="C116" i="1"/>
  <c r="H115" i="1"/>
  <c r="G115" i="1"/>
  <c r="D115" i="1"/>
  <c r="C115" i="1"/>
  <c r="H114" i="1"/>
  <c r="G114" i="1"/>
  <c r="D114" i="1"/>
  <c r="C114" i="1"/>
  <c r="H113" i="1"/>
  <c r="D113" i="1"/>
  <c r="G113" i="1" s="1"/>
  <c r="C113" i="1"/>
  <c r="H112" i="1"/>
  <c r="G112" i="1"/>
  <c r="D112" i="1"/>
  <c r="C112" i="1"/>
  <c r="D111" i="1"/>
  <c r="H111" i="1" s="1"/>
  <c r="C111" i="1"/>
  <c r="H110" i="1"/>
  <c r="G110" i="1"/>
  <c r="D110" i="1"/>
  <c r="C110" i="1"/>
  <c r="H109" i="1"/>
  <c r="G109" i="1"/>
  <c r="D109" i="1"/>
  <c r="C109" i="1"/>
  <c r="C108" i="1"/>
  <c r="D107" i="1"/>
  <c r="H107" i="1" s="1"/>
  <c r="C107" i="1"/>
  <c r="H106" i="1"/>
  <c r="G106" i="1"/>
  <c r="D106" i="1"/>
  <c r="C106" i="1"/>
  <c r="H105" i="1"/>
  <c r="G105" i="1"/>
  <c r="D105" i="1"/>
  <c r="C105" i="1"/>
  <c r="H104" i="1"/>
  <c r="G104" i="1"/>
  <c r="D104" i="1"/>
  <c r="C104" i="1"/>
  <c r="D103" i="1"/>
  <c r="H103" i="1" s="1"/>
  <c r="C103" i="1"/>
  <c r="D101" i="1"/>
  <c r="C101" i="1"/>
  <c r="H101" i="1" s="1"/>
  <c r="G100" i="1"/>
  <c r="D100" i="1"/>
  <c r="C100" i="1"/>
  <c r="H100" i="1" s="1"/>
  <c r="G99" i="1"/>
  <c r="D99" i="1"/>
  <c r="C99" i="1"/>
  <c r="H99" i="1" s="1"/>
  <c r="D98" i="1"/>
  <c r="C98" i="1"/>
  <c r="H98" i="1" s="1"/>
  <c r="D97" i="1"/>
  <c r="C97" i="1"/>
  <c r="H97" i="1" s="1"/>
  <c r="G96" i="1"/>
  <c r="D96" i="1"/>
  <c r="C96" i="1"/>
  <c r="H96" i="1" s="1"/>
  <c r="G95" i="1"/>
  <c r="D95" i="1"/>
  <c r="C95" i="1"/>
  <c r="H95" i="1" s="1"/>
  <c r="D94" i="1"/>
  <c r="C94" i="1"/>
  <c r="H94" i="1" s="1"/>
  <c r="D93" i="1"/>
  <c r="C93" i="1"/>
  <c r="H93" i="1" s="1"/>
  <c r="G92" i="1"/>
  <c r="D92" i="1"/>
  <c r="C92" i="1"/>
  <c r="H92" i="1" s="1"/>
  <c r="G91" i="1"/>
  <c r="D91" i="1"/>
  <c r="C91" i="1"/>
  <c r="H91" i="1" s="1"/>
  <c r="D90" i="1"/>
  <c r="C90" i="1"/>
  <c r="D89" i="1"/>
  <c r="C89" i="1"/>
  <c r="D88" i="1"/>
  <c r="G88" i="1" s="1"/>
  <c r="C88" i="1"/>
  <c r="D87" i="1"/>
  <c r="G87" i="1" s="1"/>
  <c r="C87" i="1"/>
  <c r="D86" i="1"/>
  <c r="C86" i="1"/>
  <c r="H86" i="1" s="1"/>
  <c r="D85" i="1"/>
  <c r="C85" i="1"/>
  <c r="H85" i="1" s="1"/>
  <c r="G84" i="1"/>
  <c r="D84" i="1"/>
  <c r="C84" i="1"/>
  <c r="H84" i="1" s="1"/>
  <c r="G83" i="1"/>
  <c r="D83" i="1"/>
  <c r="C83" i="1"/>
  <c r="H83" i="1" s="1"/>
  <c r="D82" i="1"/>
  <c r="C82" i="1"/>
  <c r="D81" i="1"/>
  <c r="C81" i="1"/>
  <c r="H81" i="1" s="1"/>
  <c r="G80" i="1"/>
  <c r="D80" i="1"/>
  <c r="C80" i="1"/>
  <c r="H80" i="1" s="1"/>
  <c r="D79" i="1"/>
  <c r="G79" i="1" s="1"/>
  <c r="C79" i="1"/>
  <c r="D77" i="1"/>
  <c r="C77" i="1"/>
  <c r="H77" i="1" s="1"/>
  <c r="G76" i="1"/>
  <c r="D76" i="1"/>
  <c r="C76" i="1"/>
  <c r="H76" i="1" s="1"/>
  <c r="G75" i="1"/>
  <c r="D75" i="1"/>
  <c r="C75" i="1"/>
  <c r="H75" i="1" s="1"/>
  <c r="D74" i="1"/>
  <c r="C74" i="1"/>
  <c r="H74" i="1" s="1"/>
  <c r="D73" i="1"/>
  <c r="C73" i="1"/>
  <c r="H73" i="1" s="1"/>
  <c r="G72" i="1"/>
  <c r="D72" i="1"/>
  <c r="C72" i="1"/>
  <c r="H72" i="1" s="1"/>
  <c r="G71" i="1"/>
  <c r="D71" i="1"/>
  <c r="C71" i="1"/>
  <c r="H71" i="1" s="1"/>
  <c r="D70" i="1"/>
  <c r="C70" i="1"/>
  <c r="H70" i="1" s="1"/>
  <c r="D69" i="1"/>
  <c r="C69" i="1"/>
  <c r="H69" i="1" s="1"/>
  <c r="G68" i="1"/>
  <c r="D68" i="1"/>
  <c r="C68" i="1"/>
  <c r="H68" i="1" s="1"/>
  <c r="C67" i="1"/>
  <c r="H67" i="1" s="1"/>
  <c r="D66" i="1"/>
  <c r="C66" i="1"/>
  <c r="G66" i="1" s="1"/>
  <c r="H65" i="1"/>
  <c r="D65" i="1"/>
  <c r="C65" i="1"/>
  <c r="G65" i="1" s="1"/>
  <c r="H64" i="1"/>
  <c r="D64" i="1"/>
  <c r="C64" i="1"/>
  <c r="G64" i="1" s="1"/>
  <c r="D63" i="1"/>
  <c r="C63" i="1"/>
  <c r="G63" i="1" s="1"/>
  <c r="D62" i="1"/>
  <c r="C62" i="1"/>
  <c r="G62" i="1" s="1"/>
  <c r="H61" i="1"/>
  <c r="D61" i="1"/>
  <c r="C61" i="1"/>
  <c r="G61" i="1" s="1"/>
  <c r="H60" i="1"/>
  <c r="D60" i="1"/>
  <c r="C60" i="1"/>
  <c r="G60" i="1" s="1"/>
  <c r="D59" i="1"/>
  <c r="C59" i="1"/>
  <c r="G59" i="1" s="1"/>
  <c r="D58" i="1"/>
  <c r="C58" i="1"/>
  <c r="G58" i="1" s="1"/>
  <c r="H57" i="1"/>
  <c r="D57" i="1"/>
  <c r="C57" i="1"/>
  <c r="G57" i="1" s="1"/>
  <c r="H56" i="1"/>
  <c r="D56" i="1"/>
  <c r="C56" i="1"/>
  <c r="G56" i="1" s="1"/>
  <c r="D55" i="1"/>
  <c r="C55" i="1"/>
  <c r="D54" i="1"/>
  <c r="C54" i="1"/>
  <c r="G54" i="1" s="1"/>
  <c r="H53" i="1"/>
  <c r="D53" i="1"/>
  <c r="C53" i="1"/>
  <c r="G53" i="1" s="1"/>
  <c r="H52" i="1"/>
  <c r="D52" i="1"/>
  <c r="C52" i="1"/>
  <c r="G52" i="1" s="1"/>
  <c r="D51" i="1"/>
  <c r="C51" i="1"/>
  <c r="G51" i="1" s="1"/>
  <c r="C50" i="1"/>
  <c r="G50" i="1" s="1"/>
  <c r="G49" i="1"/>
  <c r="D49" i="1"/>
  <c r="C49" i="1"/>
  <c r="H49" i="1" s="1"/>
  <c r="G48" i="1"/>
  <c r="D48" i="1"/>
  <c r="C48" i="1"/>
  <c r="H48" i="1" s="1"/>
  <c r="G47" i="1"/>
  <c r="D47" i="1"/>
  <c r="C47" i="1"/>
  <c r="H47" i="1" s="1"/>
  <c r="C46" i="1"/>
  <c r="H45" i="1"/>
  <c r="G45" i="1"/>
  <c r="D45" i="1"/>
  <c r="C45" i="1"/>
  <c r="H44" i="1"/>
  <c r="G44" i="1"/>
  <c r="D44" i="1"/>
  <c r="C44" i="1"/>
  <c r="H43" i="1"/>
  <c r="G43" i="1"/>
  <c r="D43" i="1"/>
  <c r="C43" i="1"/>
  <c r="H42" i="1"/>
  <c r="G42" i="1"/>
  <c r="D42" i="1"/>
  <c r="C42" i="1"/>
  <c r="H41" i="1"/>
  <c r="G41" i="1"/>
  <c r="D41" i="1"/>
  <c r="C41" i="1"/>
  <c r="C40" i="1"/>
  <c r="H40" i="1" s="1"/>
  <c r="D39" i="1"/>
  <c r="C39" i="1"/>
  <c r="H39" i="1" s="1"/>
  <c r="G38" i="1"/>
  <c r="D38" i="1"/>
  <c r="C38" i="1"/>
  <c r="H38" i="1" s="1"/>
  <c r="G37" i="1"/>
  <c r="D37" i="1"/>
  <c r="C37" i="1"/>
  <c r="H37" i="1" s="1"/>
  <c r="C36" i="1"/>
  <c r="H36" i="1" s="1"/>
  <c r="H35" i="1"/>
  <c r="D35" i="1"/>
  <c r="C35" i="1"/>
  <c r="G35" i="1" s="1"/>
  <c r="H34" i="1"/>
  <c r="D34" i="1"/>
  <c r="C34" i="1"/>
  <c r="G34" i="1" s="1"/>
  <c r="D33" i="1"/>
  <c r="C33" i="1"/>
  <c r="G33" i="1" s="1"/>
  <c r="D32" i="1"/>
  <c r="C32" i="1"/>
  <c r="G32" i="1" s="1"/>
  <c r="H31" i="1"/>
  <c r="D31" i="1"/>
  <c r="C31" i="1"/>
  <c r="G31" i="1" s="1"/>
  <c r="H30" i="1"/>
  <c r="D30" i="1"/>
  <c r="C30" i="1"/>
  <c r="G30" i="1" s="1"/>
  <c r="D29" i="1"/>
  <c r="C29" i="1"/>
  <c r="G29" i="1" s="1"/>
  <c r="D28" i="1"/>
  <c r="C28" i="1"/>
  <c r="G28" i="1" s="1"/>
  <c r="H27" i="1"/>
  <c r="D27" i="1"/>
  <c r="C27" i="1"/>
  <c r="H26" i="1"/>
  <c r="D26" i="1"/>
  <c r="C26" i="1"/>
  <c r="G26" i="1" s="1"/>
  <c r="C25" i="1"/>
  <c r="D24" i="1"/>
  <c r="C24" i="1"/>
  <c r="G24" i="1" s="1"/>
  <c r="D23" i="1"/>
  <c r="H23" i="1" s="1"/>
  <c r="C23" i="1"/>
  <c r="G23" i="1" s="1"/>
  <c r="H22" i="1"/>
  <c r="D22" i="1"/>
  <c r="C22" i="1"/>
  <c r="G22" i="1" s="1"/>
  <c r="D21" i="1"/>
  <c r="C21" i="1"/>
  <c r="G21" i="1" s="1"/>
  <c r="D20" i="1"/>
  <c r="C20" i="1"/>
  <c r="G20" i="1" s="1"/>
  <c r="D19" i="1"/>
  <c r="H19" i="1" s="1"/>
  <c r="C19" i="1"/>
  <c r="H18" i="1"/>
  <c r="D18" i="1"/>
  <c r="C18" i="1"/>
  <c r="G18" i="1" s="1"/>
  <c r="D17" i="1"/>
  <c r="C17" i="1"/>
  <c r="G17" i="1" s="1"/>
  <c r="D16" i="1"/>
  <c r="C16" i="1"/>
  <c r="G16" i="1" s="1"/>
  <c r="H15" i="1"/>
  <c r="D15" i="1"/>
  <c r="C15" i="1"/>
  <c r="G15" i="1" s="1"/>
  <c r="H14" i="1"/>
  <c r="D14" i="1"/>
  <c r="C14" i="1"/>
  <c r="G14" i="1" s="1"/>
  <c r="D13" i="1"/>
  <c r="C13" i="1"/>
  <c r="G13" i="1" s="1"/>
  <c r="D12" i="1"/>
  <c r="C12" i="1"/>
  <c r="G12" i="1" s="1"/>
  <c r="H11" i="1"/>
  <c r="D11" i="1"/>
  <c r="C11" i="1"/>
  <c r="H10" i="1"/>
  <c r="D10" i="1"/>
  <c r="C10" i="1"/>
  <c r="G10" i="1" s="1"/>
  <c r="D9" i="1"/>
  <c r="C9" i="1"/>
  <c r="G9" i="1" s="1"/>
  <c r="D8" i="1"/>
  <c r="C8" i="1"/>
  <c r="D7" i="1"/>
  <c r="H7" i="1" s="1"/>
  <c r="C7" i="1"/>
  <c r="G7" i="1" s="1"/>
  <c r="H6" i="1"/>
  <c r="D6" i="1"/>
  <c r="C6" i="1"/>
  <c r="D5" i="1"/>
  <c r="C5" i="1"/>
  <c r="G5" i="1" s="1"/>
  <c r="C4" i="1"/>
  <c r="G643" i="1" l="1"/>
  <c r="H89" i="1"/>
  <c r="G654" i="1"/>
  <c r="G296" i="1"/>
  <c r="G295" i="1"/>
  <c r="G118" i="1"/>
  <c r="G144" i="1"/>
  <c r="D136" i="1"/>
  <c r="E139" i="4"/>
  <c r="D135" i="1" s="1"/>
  <c r="G55" i="1"/>
  <c r="H120" i="1"/>
  <c r="G120" i="1"/>
  <c r="F124" i="4"/>
  <c r="F125" i="4"/>
  <c r="G116" i="1"/>
  <c r="F120" i="4"/>
  <c r="H108" i="1"/>
  <c r="G108" i="1"/>
  <c r="F112" i="4"/>
  <c r="G111" i="1"/>
  <c r="F107" i="4"/>
  <c r="G103" i="1"/>
  <c r="G107" i="1"/>
  <c r="H90" i="1"/>
  <c r="H88" i="1"/>
  <c r="H87" i="1"/>
  <c r="E82" i="4"/>
  <c r="D78" i="1" s="1"/>
  <c r="H79" i="1"/>
  <c r="H82" i="1"/>
  <c r="G25" i="1"/>
  <c r="G27" i="1"/>
  <c r="F29" i="4"/>
  <c r="G19" i="1"/>
  <c r="G11" i="1"/>
  <c r="G8" i="1"/>
  <c r="G6" i="1"/>
  <c r="D4" i="1"/>
  <c r="G4" i="1" s="1"/>
  <c r="B215" i="9"/>
  <c r="F217" i="9"/>
  <c r="E286" i="9"/>
  <c r="B286" i="9" s="1"/>
  <c r="E292" i="9"/>
  <c r="B292" i="9" s="1"/>
  <c r="B217" i="9"/>
  <c r="G648" i="1"/>
  <c r="G821" i="1"/>
  <c r="G819" i="1"/>
  <c r="G814" i="1"/>
  <c r="G810" i="1"/>
  <c r="G718" i="1"/>
  <c r="G716" i="1"/>
  <c r="E44" i="9"/>
  <c r="G389" i="1"/>
  <c r="G386" i="1"/>
  <c r="G367" i="1"/>
  <c r="G365" i="1"/>
  <c r="H260" i="1"/>
  <c r="H261" i="1"/>
  <c r="G257" i="1"/>
  <c r="E68" i="9"/>
  <c r="B68" i="9" s="1"/>
  <c r="G255" i="1"/>
  <c r="H236" i="1"/>
  <c r="F219" i="4"/>
  <c r="H215" i="1"/>
  <c r="H218" i="1"/>
  <c r="H212" i="1"/>
  <c r="H214" i="1"/>
  <c r="F225" i="9"/>
  <c r="B225" i="9" s="1"/>
  <c r="H206" i="1"/>
  <c r="H187" i="1"/>
  <c r="F188" i="4"/>
  <c r="F223" i="9"/>
  <c r="B223" i="9" s="1"/>
  <c r="H184" i="1"/>
  <c r="H182" i="1"/>
  <c r="B221" i="9"/>
  <c r="H180" i="1"/>
  <c r="H178" i="1"/>
  <c r="H177" i="1"/>
  <c r="H176" i="1"/>
  <c r="H173" i="1"/>
  <c r="H174" i="1"/>
  <c r="H172" i="1"/>
  <c r="H170" i="1"/>
  <c r="H168" i="1"/>
  <c r="D165" i="1"/>
  <c r="H165" i="1" s="1"/>
  <c r="H162" i="1"/>
  <c r="D160" i="1"/>
  <c r="G160" i="1" s="1"/>
  <c r="E163" i="4"/>
  <c r="D159" i="1" s="1"/>
  <c r="H159" i="1" s="1"/>
  <c r="E152" i="4"/>
  <c r="D148" i="1" s="1"/>
  <c r="E40" i="9"/>
  <c r="H148" i="1"/>
  <c r="H150" i="1"/>
  <c r="G459" i="1"/>
  <c r="H459" i="1"/>
  <c r="G474" i="1"/>
  <c r="H474" i="1"/>
  <c r="G576" i="1"/>
  <c r="H576" i="1"/>
  <c r="G581" i="1"/>
  <c r="H581" i="1"/>
  <c r="G584" i="1"/>
  <c r="H584" i="1"/>
  <c r="G622" i="1"/>
  <c r="H622" i="1"/>
  <c r="G627" i="1"/>
  <c r="H627" i="1"/>
  <c r="G642" i="1"/>
  <c r="H642" i="1"/>
  <c r="G645" i="1"/>
  <c r="H645" i="1"/>
  <c r="G650" i="1"/>
  <c r="H650" i="1"/>
  <c r="G653" i="1"/>
  <c r="H653" i="1"/>
  <c r="G661" i="1"/>
  <c r="H661" i="1"/>
  <c r="G669" i="1"/>
  <c r="H669" i="1"/>
  <c r="G1123" i="1"/>
  <c r="H1123" i="1"/>
  <c r="G1131" i="1"/>
  <c r="H1131" i="1"/>
  <c r="G1139" i="1"/>
  <c r="H1139" i="1"/>
  <c r="G1147" i="1"/>
  <c r="H1147" i="1"/>
  <c r="E299" i="4"/>
  <c r="D299" i="1"/>
  <c r="E311" i="4"/>
  <c r="D306" i="1" s="1"/>
  <c r="D307" i="1"/>
  <c r="F356" i="4"/>
  <c r="C351" i="1"/>
  <c r="C358" i="1"/>
  <c r="F369" i="4"/>
  <c r="D364" i="1"/>
  <c r="H364" i="1" s="1"/>
  <c r="G456" i="1"/>
  <c r="H456" i="1"/>
  <c r="G40" i="1"/>
  <c r="G67" i="1"/>
  <c r="H272" i="1"/>
  <c r="G272" i="1"/>
  <c r="H274" i="1"/>
  <c r="G274" i="1"/>
  <c r="H276" i="1"/>
  <c r="G276" i="1"/>
  <c r="H278" i="1"/>
  <c r="G278" i="1"/>
  <c r="H280" i="1"/>
  <c r="G280" i="1"/>
  <c r="H282" i="1"/>
  <c r="G282" i="1"/>
  <c r="H284" i="1"/>
  <c r="G284"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G481" i="1"/>
  <c r="H481" i="1"/>
  <c r="G486" i="1"/>
  <c r="H486" i="1"/>
  <c r="G489" i="1"/>
  <c r="H489" i="1"/>
  <c r="G494" i="1"/>
  <c r="H494" i="1"/>
  <c r="G497" i="1"/>
  <c r="H497" i="1"/>
  <c r="G502" i="1"/>
  <c r="H502" i="1"/>
  <c r="G505" i="1"/>
  <c r="H505" i="1"/>
  <c r="G510" i="1"/>
  <c r="H510" i="1"/>
  <c r="G513" i="1"/>
  <c r="H513" i="1"/>
  <c r="G518" i="1"/>
  <c r="H518" i="1"/>
  <c r="G521" i="1"/>
  <c r="H521" i="1"/>
  <c r="G525" i="1"/>
  <c r="H525" i="1"/>
  <c r="G528" i="1"/>
  <c r="H528" i="1"/>
  <c r="G533" i="1"/>
  <c r="H533" i="1"/>
  <c r="G536" i="1"/>
  <c r="H536" i="1"/>
  <c r="G541" i="1"/>
  <c r="H541" i="1"/>
  <c r="G544" i="1"/>
  <c r="H544" i="1"/>
  <c r="G549" i="1"/>
  <c r="H549" i="1"/>
  <c r="G552" i="1"/>
  <c r="H552" i="1"/>
  <c r="G557" i="1"/>
  <c r="H557" i="1"/>
  <c r="G560" i="1"/>
  <c r="H560" i="1"/>
  <c r="G565" i="1"/>
  <c r="H565" i="1"/>
  <c r="G568" i="1"/>
  <c r="H568" i="1"/>
  <c r="G573" i="1"/>
  <c r="H573" i="1"/>
  <c r="G592" i="1"/>
  <c r="H592" i="1"/>
  <c r="G595" i="1"/>
  <c r="H595" i="1"/>
  <c r="G600" i="1"/>
  <c r="H600" i="1"/>
  <c r="G603" i="1"/>
  <c r="H603" i="1"/>
  <c r="G608" i="1"/>
  <c r="H608" i="1"/>
  <c r="G611" i="1"/>
  <c r="H611" i="1"/>
  <c r="G616" i="1"/>
  <c r="H616" i="1"/>
  <c r="G464" i="1"/>
  <c r="H464" i="1"/>
  <c r="H9" i="1"/>
  <c r="H13" i="1"/>
  <c r="H21" i="1"/>
  <c r="H29" i="1"/>
  <c r="H33" i="1"/>
  <c r="H51" i="1"/>
  <c r="H59" i="1"/>
  <c r="H63" i="1"/>
  <c r="G70" i="1"/>
  <c r="G86" i="1"/>
  <c r="G94" i="1"/>
  <c r="G148" i="1"/>
  <c r="G150" i="1"/>
  <c r="G152" i="1"/>
  <c r="G154" i="1"/>
  <c r="G156" i="1"/>
  <c r="G158"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7" i="1"/>
  <c r="H255" i="1"/>
  <c r="G266" i="1"/>
  <c r="G270" i="1"/>
  <c r="H288" i="1"/>
  <c r="H292" i="1"/>
  <c r="H372" i="1"/>
  <c r="H376" i="1"/>
  <c r="H380" i="1"/>
  <c r="H384" i="1"/>
  <c r="H392" i="1"/>
  <c r="H396" i="1"/>
  <c r="H400" i="1"/>
  <c r="G455" i="1"/>
  <c r="H455" i="1"/>
  <c r="G460" i="1"/>
  <c r="H460" i="1"/>
  <c r="G463" i="1"/>
  <c r="H463" i="1"/>
  <c r="G467" i="1"/>
  <c r="H467" i="1"/>
  <c r="G470" i="1"/>
  <c r="H470" i="1"/>
  <c r="G475" i="1"/>
  <c r="H475" i="1"/>
  <c r="G577" i="1"/>
  <c r="H577" i="1"/>
  <c r="G580" i="1"/>
  <c r="H580" i="1"/>
  <c r="G585" i="1"/>
  <c r="H585" i="1"/>
  <c r="G623" i="1"/>
  <c r="H623" i="1"/>
  <c r="G626" i="1"/>
  <c r="H626" i="1"/>
  <c r="G632" i="1"/>
  <c r="H632" i="1"/>
  <c r="G641" i="1"/>
  <c r="H641" i="1"/>
  <c r="G646" i="1"/>
  <c r="H646" i="1"/>
  <c r="G649" i="1"/>
  <c r="H649" i="1"/>
  <c r="G657" i="1"/>
  <c r="H657" i="1"/>
  <c r="G665" i="1"/>
  <c r="H665" i="1"/>
  <c r="G1217" i="1"/>
  <c r="H1217" i="1"/>
  <c r="G1225" i="1"/>
  <c r="H1225" i="1"/>
  <c r="G1233" i="1"/>
  <c r="H1233" i="1"/>
  <c r="G1241" i="1"/>
  <c r="H1241" i="1"/>
  <c r="G1249" i="1"/>
  <c r="H1249" i="1"/>
  <c r="G1257" i="1"/>
  <c r="H1257" i="1"/>
  <c r="G1265" i="1"/>
  <c r="H1265" i="1"/>
  <c r="G1273" i="1"/>
  <c r="H1273" i="1"/>
  <c r="G1281" i="1"/>
  <c r="H1281" i="1"/>
  <c r="G1289" i="1"/>
  <c r="H1289" i="1"/>
  <c r="G1297" i="1"/>
  <c r="H1297" i="1"/>
  <c r="G1305" i="1"/>
  <c r="H1305" i="1"/>
  <c r="G1313" i="1"/>
  <c r="H1313" i="1"/>
  <c r="G1321" i="1"/>
  <c r="H1321" i="1"/>
  <c r="G1336" i="1"/>
  <c r="H1336" i="1"/>
  <c r="G1344" i="1"/>
  <c r="H1344" i="1"/>
  <c r="G1352" i="1"/>
  <c r="H1352" i="1"/>
  <c r="G471" i="1"/>
  <c r="H471" i="1"/>
  <c r="H5" i="1"/>
  <c r="H17" i="1"/>
  <c r="H25" i="1"/>
  <c r="G36" i="1"/>
  <c r="H55" i="1"/>
  <c r="G74" i="1"/>
  <c r="G82" i="1"/>
  <c r="G90" i="1"/>
  <c r="G98" i="1"/>
  <c r="G149" i="1"/>
  <c r="G151" i="1"/>
  <c r="G153" i="1"/>
  <c r="G155" i="1"/>
  <c r="G157" i="1"/>
  <c r="G161" i="1"/>
  <c r="G163"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H251" i="1"/>
  <c r="G262" i="1"/>
  <c r="H307" i="1"/>
  <c r="G307" i="1"/>
  <c r="H368" i="1"/>
  <c r="H388" i="1"/>
  <c r="H8" i="1"/>
  <c r="H12" i="1"/>
  <c r="H16" i="1"/>
  <c r="H20" i="1"/>
  <c r="H24" i="1"/>
  <c r="H28" i="1"/>
  <c r="H32" i="1"/>
  <c r="G39" i="1"/>
  <c r="H50" i="1"/>
  <c r="H54" i="1"/>
  <c r="H58" i="1"/>
  <c r="H62" i="1"/>
  <c r="H66" i="1"/>
  <c r="G69" i="1"/>
  <c r="G73" i="1"/>
  <c r="G77" i="1"/>
  <c r="G81" i="1"/>
  <c r="G85" i="1"/>
  <c r="G89" i="1"/>
  <c r="G93" i="1"/>
  <c r="G97" i="1"/>
  <c r="G101" i="1"/>
  <c r="H250" i="1"/>
  <c r="H254" i="1"/>
  <c r="H258" i="1"/>
  <c r="G261" i="1"/>
  <c r="G265" i="1"/>
  <c r="G269" i="1"/>
  <c r="H271" i="1"/>
  <c r="G271" i="1"/>
  <c r="H273" i="1"/>
  <c r="G273" i="1"/>
  <c r="H275" i="1"/>
  <c r="G275" i="1"/>
  <c r="H277" i="1"/>
  <c r="G277" i="1"/>
  <c r="H279" i="1"/>
  <c r="G279" i="1"/>
  <c r="H281" i="1"/>
  <c r="G281" i="1"/>
  <c r="H283" i="1"/>
  <c r="G283" i="1"/>
  <c r="H29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67" i="1"/>
  <c r="H371" i="1"/>
  <c r="H375" i="1"/>
  <c r="H379" i="1"/>
  <c r="H383" i="1"/>
  <c r="H387" i="1"/>
  <c r="H391" i="1"/>
  <c r="H395" i="1"/>
  <c r="H399" i="1"/>
  <c r="G482" i="1"/>
  <c r="H482" i="1"/>
  <c r="G485" i="1"/>
  <c r="H485" i="1"/>
  <c r="G490" i="1"/>
  <c r="H490" i="1"/>
  <c r="G493" i="1"/>
  <c r="H493" i="1"/>
  <c r="G498" i="1"/>
  <c r="H498" i="1"/>
  <c r="G501" i="1"/>
  <c r="H501" i="1"/>
  <c r="G506" i="1"/>
  <c r="H506" i="1"/>
  <c r="G509" i="1"/>
  <c r="H509" i="1"/>
  <c r="G514" i="1"/>
  <c r="H514" i="1"/>
  <c r="G517" i="1"/>
  <c r="H517" i="1"/>
  <c r="G524" i="1"/>
  <c r="H524" i="1"/>
  <c r="G529" i="1"/>
  <c r="H529" i="1"/>
  <c r="G532" i="1"/>
  <c r="H532" i="1"/>
  <c r="G537" i="1"/>
  <c r="H537" i="1"/>
  <c r="G540" i="1"/>
  <c r="H540" i="1"/>
  <c r="G545" i="1"/>
  <c r="H545" i="1"/>
  <c r="G548" i="1"/>
  <c r="H548" i="1"/>
  <c r="G553" i="1"/>
  <c r="H553" i="1"/>
  <c r="G556" i="1"/>
  <c r="H556" i="1"/>
  <c r="G561" i="1"/>
  <c r="H561" i="1"/>
  <c r="G564" i="1"/>
  <c r="H564" i="1"/>
  <c r="G569" i="1"/>
  <c r="H569" i="1"/>
  <c r="G572" i="1"/>
  <c r="H572" i="1"/>
  <c r="G588" i="1"/>
  <c r="H588" i="1"/>
  <c r="G591" i="1"/>
  <c r="H591" i="1"/>
  <c r="G596" i="1"/>
  <c r="H596" i="1"/>
  <c r="G599" i="1"/>
  <c r="H599" i="1"/>
  <c r="G604" i="1"/>
  <c r="H604" i="1"/>
  <c r="G607" i="1"/>
  <c r="H607" i="1"/>
  <c r="G612" i="1"/>
  <c r="H612" i="1"/>
  <c r="G615" i="1"/>
  <c r="H615" i="1"/>
  <c r="G1169" i="1"/>
  <c r="H1169" i="1"/>
  <c r="G1177" i="1"/>
  <c r="H1177" i="1"/>
  <c r="H654" i="1"/>
  <c r="H658" i="1"/>
  <c r="H662" i="1"/>
  <c r="H666" i="1"/>
  <c r="H670" i="1"/>
  <c r="G1161" i="1"/>
  <c r="H1161" i="1"/>
  <c r="G1189" i="1"/>
  <c r="H1189" i="1"/>
  <c r="G1197" i="1"/>
  <c r="H1197" i="1"/>
  <c r="G1205" i="1"/>
  <c r="H1205" i="1"/>
  <c r="G1213" i="1"/>
  <c r="H1213" i="1"/>
  <c r="J1473" i="1"/>
  <c r="H1473" i="1"/>
  <c r="G1473" i="1"/>
  <c r="I1473" i="1" s="1"/>
  <c r="H1501" i="1"/>
  <c r="G1501" i="1"/>
  <c r="H1509" i="1"/>
  <c r="G1509" i="1"/>
  <c r="H1542" i="1"/>
  <c r="G1542" i="1"/>
  <c r="H1579" i="1"/>
  <c r="G1579" i="1"/>
  <c r="G1119" i="1"/>
  <c r="H1119" i="1"/>
  <c r="G1127" i="1"/>
  <c r="H1127" i="1"/>
  <c r="G1135" i="1"/>
  <c r="H1135" i="1"/>
  <c r="G1143" i="1"/>
  <c r="H1143" i="1"/>
  <c r="G1151" i="1"/>
  <c r="H1151" i="1"/>
  <c r="G1173" i="1"/>
  <c r="H1173" i="1"/>
  <c r="G1181" i="1"/>
  <c r="H1181" i="1"/>
  <c r="G1221" i="1"/>
  <c r="H1221" i="1"/>
  <c r="G1229" i="1"/>
  <c r="H1229" i="1"/>
  <c r="G1237" i="1"/>
  <c r="H1237" i="1"/>
  <c r="G1245" i="1"/>
  <c r="H1245" i="1"/>
  <c r="G1253" i="1"/>
  <c r="H1253" i="1"/>
  <c r="G1261" i="1"/>
  <c r="H1261" i="1"/>
  <c r="G1269" i="1"/>
  <c r="H1269" i="1"/>
  <c r="G1277" i="1"/>
  <c r="H1277" i="1"/>
  <c r="G1285" i="1"/>
  <c r="H1285" i="1"/>
  <c r="G1293" i="1"/>
  <c r="H1293" i="1"/>
  <c r="G1301" i="1"/>
  <c r="H1301" i="1"/>
  <c r="G1309" i="1"/>
  <c r="H1309" i="1"/>
  <c r="G1317" i="1"/>
  <c r="H1317" i="1"/>
  <c r="G1325" i="1"/>
  <c r="H1325" i="1"/>
  <c r="G1332" i="1"/>
  <c r="H1332" i="1"/>
  <c r="G1340" i="1"/>
  <c r="H1340" i="1"/>
  <c r="G1348" i="1"/>
  <c r="H1348" i="1"/>
  <c r="G1356" i="1"/>
  <c r="H1356" i="1"/>
  <c r="I1447" i="1"/>
  <c r="G1157" i="1"/>
  <c r="H1157" i="1"/>
  <c r="G1165" i="1"/>
  <c r="H1165" i="1"/>
  <c r="G1185" i="1"/>
  <c r="H1185" i="1"/>
  <c r="G1193" i="1"/>
  <c r="H1193" i="1"/>
  <c r="G1201" i="1"/>
  <c r="H1201" i="1"/>
  <c r="G1209" i="1"/>
  <c r="H1209" i="1"/>
  <c r="G1391" i="1"/>
  <c r="H1391" i="1"/>
  <c r="G1407" i="1"/>
  <c r="H1407" i="1"/>
  <c r="G1395" i="1"/>
  <c r="H1395" i="1"/>
  <c r="G1411" i="1"/>
  <c r="H1411" i="1"/>
  <c r="G1427" i="1"/>
  <c r="H1427" i="1"/>
  <c r="J1448" i="1"/>
  <c r="H1448" i="1"/>
  <c r="G1448" i="1"/>
  <c r="J1452" i="1"/>
  <c r="H1452" i="1"/>
  <c r="G1452" i="1"/>
  <c r="I1477" i="1"/>
  <c r="H1479" i="1"/>
  <c r="G1479" i="1"/>
  <c r="G1577" i="1"/>
  <c r="H1577" i="1"/>
  <c r="G1299" i="1"/>
  <c r="G1399" i="1"/>
  <c r="H1399" i="1"/>
  <c r="G1415" i="1"/>
  <c r="H1415" i="1"/>
  <c r="G1431" i="1"/>
  <c r="H1431" i="1"/>
  <c r="G1439" i="1"/>
  <c r="H1439" i="1"/>
  <c r="J1442" i="1"/>
  <c r="H1442" i="1"/>
  <c r="G1442" i="1"/>
  <c r="H1454" i="1"/>
  <c r="G1454" i="1"/>
  <c r="J1456" i="1"/>
  <c r="H1456" i="1"/>
  <c r="G1456" i="1"/>
  <c r="I1456" i="1" s="1"/>
  <c r="J1460" i="1"/>
  <c r="H1460" i="1"/>
  <c r="G1460" i="1"/>
  <c r="I1465" i="1"/>
  <c r="H1506" i="1"/>
  <c r="G1506" i="1"/>
  <c r="H1514" i="1"/>
  <c r="G1514" i="1"/>
  <c r="H1547" i="1"/>
  <c r="G1547" i="1"/>
  <c r="H1574" i="1"/>
  <c r="G1574" i="1"/>
  <c r="F253" i="4"/>
  <c r="D252" i="4"/>
  <c r="F594" i="4"/>
  <c r="D593" i="4"/>
  <c r="H1118" i="1"/>
  <c r="H1122" i="1"/>
  <c r="H1126" i="1"/>
  <c r="H1130" i="1"/>
  <c r="H1134" i="1"/>
  <c r="H1138" i="1"/>
  <c r="H1142" i="1"/>
  <c r="H1146" i="1"/>
  <c r="H1150"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H1335" i="1"/>
  <c r="H1339" i="1"/>
  <c r="H1343" i="1"/>
  <c r="H1347" i="1"/>
  <c r="H1351" i="1"/>
  <c r="H1355" i="1"/>
  <c r="H1359" i="1"/>
  <c r="G1387" i="1"/>
  <c r="H1387" i="1"/>
  <c r="G1403" i="1"/>
  <c r="H1403" i="1"/>
  <c r="G1419" i="1"/>
  <c r="H1419" i="1"/>
  <c r="G1443" i="1"/>
  <c r="H1443" i="1"/>
  <c r="H1462" i="1"/>
  <c r="G1462" i="1"/>
  <c r="H1466" i="1"/>
  <c r="G1466" i="1"/>
  <c r="J1479" i="1"/>
  <c r="G1504" i="1"/>
  <c r="H1504" i="1"/>
  <c r="G1512" i="1"/>
  <c r="H1512" i="1"/>
  <c r="G1545" i="1"/>
  <c r="H1545" i="1"/>
  <c r="J1449" i="1"/>
  <c r="J1457" i="1"/>
  <c r="J1474" i="1"/>
  <c r="G1480" i="1"/>
  <c r="F50" i="4"/>
  <c r="F134" i="4"/>
  <c r="D133" i="4"/>
  <c r="E252" i="4"/>
  <c r="D248" i="1" s="1"/>
  <c r="F264" i="4"/>
  <c r="D263" i="4"/>
  <c r="G1389" i="1"/>
  <c r="G1393" i="1"/>
  <c r="G1397" i="1"/>
  <c r="G1401" i="1"/>
  <c r="G1405" i="1"/>
  <c r="G1409" i="1"/>
  <c r="G1413" i="1"/>
  <c r="G1417" i="1"/>
  <c r="G1421" i="1"/>
  <c r="G1425" i="1"/>
  <c r="G1429" i="1"/>
  <c r="G1433" i="1"/>
  <c r="G1437" i="1"/>
  <c r="G1441" i="1"/>
  <c r="I1441" i="1" s="1"/>
  <c r="J1441" i="1"/>
  <c r="G1445" i="1"/>
  <c r="H1464" i="1"/>
  <c r="I1464" i="1" s="1"/>
  <c r="J1464" i="1"/>
  <c r="H1465" i="1"/>
  <c r="H1468" i="1"/>
  <c r="I1468" i="1" s="1"/>
  <c r="J1468" i="1"/>
  <c r="H1477" i="1"/>
  <c r="J1477" i="1"/>
  <c r="H1478" i="1"/>
  <c r="I1478" i="1" s="1"/>
  <c r="H1480" i="1"/>
  <c r="G1482" i="1"/>
  <c r="G1485" i="1"/>
  <c r="H1488" i="1"/>
  <c r="G1490" i="1"/>
  <c r="G1493" i="1"/>
  <c r="H1496" i="1"/>
  <c r="G1498" i="1"/>
  <c r="G1534" i="1"/>
  <c r="H1537" i="1"/>
  <c r="G1539" i="1"/>
  <c r="G1566" i="1"/>
  <c r="H1569" i="1"/>
  <c r="G1571" i="1"/>
  <c r="F83" i="4"/>
  <c r="D82" i="4"/>
  <c r="D106" i="4"/>
  <c r="F152" i="4"/>
  <c r="D224" i="4"/>
  <c r="I31" i="3"/>
  <c r="D1469" i="1"/>
  <c r="I32" i="3"/>
  <c r="D1475" i="1"/>
  <c r="H1386" i="1"/>
  <c r="G1388" i="1"/>
  <c r="H1390" i="1"/>
  <c r="G1392" i="1"/>
  <c r="H1394" i="1"/>
  <c r="G1396" i="1"/>
  <c r="H1398" i="1"/>
  <c r="G1400" i="1"/>
  <c r="H1402" i="1"/>
  <c r="G1404" i="1"/>
  <c r="H1406" i="1"/>
  <c r="G1408" i="1"/>
  <c r="H1410" i="1"/>
  <c r="G1412" i="1"/>
  <c r="H1414" i="1"/>
  <c r="G1416" i="1"/>
  <c r="H1418" i="1"/>
  <c r="G1420" i="1"/>
  <c r="H1422" i="1"/>
  <c r="G1424" i="1"/>
  <c r="H1426" i="1"/>
  <c r="G1428" i="1"/>
  <c r="H1430" i="1"/>
  <c r="G1432" i="1"/>
  <c r="H1434" i="1"/>
  <c r="H1438" i="1"/>
  <c r="I1440" i="1"/>
  <c r="I1444" i="1"/>
  <c r="H1447" i="1"/>
  <c r="J1447" i="1"/>
  <c r="G1449" i="1"/>
  <c r="I1449" i="1" s="1"/>
  <c r="H1451" i="1"/>
  <c r="I1451" i="1" s="1"/>
  <c r="J1451" i="1"/>
  <c r="G1453" i="1"/>
  <c r="H1455" i="1"/>
  <c r="I1455" i="1" s="1"/>
  <c r="J1455" i="1"/>
  <c r="G1457" i="1"/>
  <c r="I1457" i="1" s="1"/>
  <c r="H1459" i="1"/>
  <c r="I1459" i="1" s="1"/>
  <c r="J1459" i="1"/>
  <c r="G1461" i="1"/>
  <c r="G1463" i="1"/>
  <c r="I1463" i="1" s="1"/>
  <c r="G1467" i="1"/>
  <c r="I1467" i="1" s="1"/>
  <c r="H1472" i="1"/>
  <c r="I1472" i="1" s="1"/>
  <c r="J1472" i="1"/>
  <c r="G1474" i="1"/>
  <c r="I1474" i="1" s="1"/>
  <c r="G1476" i="1"/>
  <c r="I1476" i="1" s="1"/>
  <c r="F17" i="4"/>
  <c r="D7" i="4"/>
  <c r="E50" i="4"/>
  <c r="D46" i="1" s="1"/>
  <c r="F312" i="4"/>
  <c r="D311" i="4"/>
  <c r="F99" i="6"/>
  <c r="D89" i="6"/>
  <c r="D643" i="4"/>
  <c r="F416" i="4"/>
  <c r="D580" i="4"/>
  <c r="F585" i="4"/>
  <c r="F8" i="5"/>
  <c r="F119" i="5"/>
  <c r="D118" i="5"/>
  <c r="D177" i="5"/>
  <c r="F180" i="5"/>
  <c r="E106" i="4"/>
  <c r="D102" i="1" s="1"/>
  <c r="H21" i="9"/>
  <c r="G21" i="9"/>
  <c r="D196" i="4"/>
  <c r="F216" i="4"/>
  <c r="D215" i="4"/>
  <c r="E263" i="4"/>
  <c r="D259" i="1" s="1"/>
  <c r="D351" i="4"/>
  <c r="E363" i="4"/>
  <c r="D358" i="1" s="1"/>
  <c r="E643" i="4"/>
  <c r="D637" i="1" s="1"/>
  <c r="D421" i="4"/>
  <c r="G212" i="9"/>
  <c r="E212" i="9" s="1"/>
  <c r="B212" i="9" s="1"/>
  <c r="G208" i="9"/>
  <c r="E208" i="9" s="1"/>
  <c r="B208" i="9" s="1"/>
  <c r="G204" i="9"/>
  <c r="E204" i="9" s="1"/>
  <c r="B204" i="9" s="1"/>
  <c r="G200" i="9"/>
  <c r="E200" i="9" s="1"/>
  <c r="B200" i="9" s="1"/>
  <c r="G196" i="9"/>
  <c r="E196" i="9" s="1"/>
  <c r="B196" i="9" s="1"/>
  <c r="G183" i="9"/>
  <c r="E183" i="9" s="1"/>
  <c r="B183" i="9" s="1"/>
  <c r="E625" i="4"/>
  <c r="D619" i="1" s="1"/>
  <c r="F629" i="4"/>
  <c r="D625" i="4"/>
  <c r="E68" i="5"/>
  <c r="H307" i="9"/>
  <c r="E176" i="5"/>
  <c r="F130" i="6"/>
  <c r="D129" i="6"/>
  <c r="H30" i="3"/>
  <c r="D5" i="7"/>
  <c r="E7" i="4"/>
  <c r="F177" i="4"/>
  <c r="F259" i="4"/>
  <c r="D644" i="4"/>
  <c r="F207" i="5"/>
  <c r="D206" i="5"/>
  <c r="D141" i="6"/>
  <c r="F5" i="6"/>
  <c r="H24" i="3"/>
  <c r="F114" i="6"/>
  <c r="H27" i="3"/>
  <c r="E7" i="5"/>
  <c r="D12" i="5"/>
  <c r="F45" i="5"/>
  <c r="F70" i="5"/>
  <c r="D69" i="5"/>
  <c r="G312" i="9"/>
  <c r="E312" i="9" s="1"/>
  <c r="D42" i="8"/>
  <c r="G275" i="9"/>
  <c r="E275" i="9" s="1"/>
  <c r="B275" i="9" s="1"/>
  <c r="G185" i="9"/>
  <c r="E185" i="9" s="1"/>
  <c r="B185"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111" i="9"/>
  <c r="B127" i="9"/>
  <c r="F460" i="4"/>
  <c r="D459" i="4"/>
  <c r="E472" i="4"/>
  <c r="D466" i="1" s="1"/>
  <c r="H466" i="1" s="1"/>
  <c r="E484" i="4"/>
  <c r="D478" i="1" s="1"/>
  <c r="G478" i="1" s="1"/>
  <c r="D238" i="5"/>
  <c r="E35" i="6"/>
  <c r="E141" i="6" s="1"/>
  <c r="E5" i="7"/>
  <c r="B24" i="9"/>
  <c r="B28" i="9"/>
  <c r="B32" i="9"/>
  <c r="B36" i="9"/>
  <c r="B40" i="9"/>
  <c r="B44" i="9"/>
  <c r="B48" i="9"/>
  <c r="B52" i="9"/>
  <c r="B56" i="9"/>
  <c r="B60" i="9"/>
  <c r="B64" i="9"/>
  <c r="B72" i="9"/>
  <c r="B76" i="9"/>
  <c r="B80" i="9"/>
  <c r="B84" i="9"/>
  <c r="B88" i="9"/>
  <c r="B92" i="9"/>
  <c r="B96" i="9"/>
  <c r="B100" i="9"/>
  <c r="B104" i="9"/>
  <c r="B120" i="9"/>
  <c r="F530" i="4"/>
  <c r="D529" i="4"/>
  <c r="E593" i="4"/>
  <c r="D587" i="1" s="1"/>
  <c r="D190" i="5"/>
  <c r="F36" i="6"/>
  <c r="D35" i="6"/>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B119" i="9"/>
  <c r="B302" i="9"/>
  <c r="E290" i="9"/>
  <c r="B290" i="9" s="1"/>
  <c r="M213" i="9"/>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L213" i="9"/>
  <c r="F213" i="9" s="1"/>
  <c r="B213" i="9" s="1"/>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I10" i="9"/>
  <c r="B147" i="9"/>
  <c r="B151" i="9"/>
  <c r="B155" i="9"/>
  <c r="B159" i="9"/>
  <c r="G166" i="9"/>
  <c r="F277" i="9"/>
  <c r="B294" i="9"/>
  <c r="E289" i="9"/>
  <c r="B289" i="9" s="1"/>
  <c r="E107" i="9"/>
  <c r="B107" i="9" s="1"/>
  <c r="E115" i="9"/>
  <c r="B115" i="9" s="1"/>
  <c r="E123" i="9"/>
  <c r="B123" i="9" s="1"/>
  <c r="E131" i="9"/>
  <c r="B131" i="9" s="1"/>
  <c r="B135" i="9"/>
  <c r="B139" i="9"/>
  <c r="E146" i="9"/>
  <c r="B146" i="9" s="1"/>
  <c r="E150" i="9"/>
  <c r="B150" i="9" s="1"/>
  <c r="E154" i="9"/>
  <c r="B154" i="9" s="1"/>
  <c r="E158" i="9"/>
  <c r="B158" i="9" s="1"/>
  <c r="H16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93" i="9"/>
  <c r="E193" i="9" s="1"/>
  <c r="B193" i="9" s="1"/>
  <c r="G197" i="9"/>
  <c r="E197" i="9" s="1"/>
  <c r="B197" i="9" s="1"/>
  <c r="G201" i="9"/>
  <c r="E201" i="9" s="1"/>
  <c r="B201" i="9" s="1"/>
  <c r="G205" i="9"/>
  <c r="E205" i="9" s="1"/>
  <c r="B205" i="9" s="1"/>
  <c r="G209" i="9"/>
  <c r="E209" i="9" s="1"/>
  <c r="B209" i="9" s="1"/>
  <c r="B241" i="9"/>
  <c r="B219" i="9"/>
  <c r="B227" i="9"/>
  <c r="B235" i="9"/>
  <c r="B243" i="9"/>
  <c r="B251" i="9"/>
  <c r="B259" i="9"/>
  <c r="B267" i="9"/>
  <c r="B298" i="9"/>
  <c r="F139" i="4" l="1"/>
  <c r="G135" i="1"/>
  <c r="H135" i="1"/>
  <c r="G136" i="1"/>
  <c r="H136" i="1"/>
  <c r="H4" i="1"/>
  <c r="E350" i="4"/>
  <c r="D345" i="1" s="1"/>
  <c r="G364" i="1"/>
  <c r="G165" i="1"/>
  <c r="F163" i="4"/>
  <c r="G159" i="1"/>
  <c r="H160" i="1"/>
  <c r="E21" i="9"/>
  <c r="B21" i="9" s="1"/>
  <c r="I28" i="3"/>
  <c r="D1435" i="1"/>
  <c r="G317" i="9"/>
  <c r="E317" i="9" s="1"/>
  <c r="E166" i="9"/>
  <c r="B166" i="9" s="1"/>
  <c r="F12" i="5"/>
  <c r="C990" i="1"/>
  <c r="G310" i="9"/>
  <c r="E310" i="9" s="1"/>
  <c r="B310" i="9" s="1"/>
  <c r="F206" i="5"/>
  <c r="C1183" i="1"/>
  <c r="F215" i="4"/>
  <c r="C211" i="1"/>
  <c r="F118" i="5"/>
  <c r="C1096" i="1"/>
  <c r="F89" i="6"/>
  <c r="C1383" i="1"/>
  <c r="G46" i="1"/>
  <c r="H46" i="1"/>
  <c r="F82" i="4"/>
  <c r="C78" i="1"/>
  <c r="E528" i="4"/>
  <c r="E151" i="4"/>
  <c r="I1443" i="1"/>
  <c r="F593" i="4"/>
  <c r="C587" i="1"/>
  <c r="H478" i="1"/>
  <c r="E298" i="4"/>
  <c r="D294" i="1"/>
  <c r="F299" i="4"/>
  <c r="F238" i="5"/>
  <c r="D237" i="5"/>
  <c r="C1215" i="1"/>
  <c r="B312" i="9"/>
  <c r="E165" i="9"/>
  <c r="B165" i="9" s="1"/>
  <c r="H25" i="3"/>
  <c r="F35" i="6"/>
  <c r="C1329" i="1"/>
  <c r="D528" i="4"/>
  <c r="F529" i="4"/>
  <c r="C523" i="1"/>
  <c r="I29" i="3"/>
  <c r="D1436" i="1"/>
  <c r="D68" i="5"/>
  <c r="F69" i="5"/>
  <c r="C1047" i="1"/>
  <c r="E6" i="5"/>
  <c r="I20" i="3"/>
  <c r="D985" i="1"/>
  <c r="F129" i="6"/>
  <c r="C1423" i="1"/>
  <c r="I21" i="3"/>
  <c r="D1046" i="1"/>
  <c r="F580" i="4"/>
  <c r="C574" i="1"/>
  <c r="D6" i="4"/>
  <c r="F7" i="4"/>
  <c r="C3" i="1"/>
  <c r="G1475" i="1"/>
  <c r="H1475" i="1"/>
  <c r="F224" i="4"/>
  <c r="C220" i="1"/>
  <c r="E420" i="4"/>
  <c r="F133" i="4"/>
  <c r="C129" i="1"/>
  <c r="I1462" i="1"/>
  <c r="I1460" i="1"/>
  <c r="I1442" i="1"/>
  <c r="I1439" i="1"/>
  <c r="I1479" i="1"/>
  <c r="I1448" i="1"/>
  <c r="G466" i="1"/>
  <c r="G358" i="1"/>
  <c r="H358" i="1"/>
  <c r="I25" i="3"/>
  <c r="D1329" i="1"/>
  <c r="F459" i="4"/>
  <c r="C453" i="1"/>
  <c r="K1450" i="9"/>
  <c r="G313" i="9"/>
  <c r="E313" i="9" s="1"/>
  <c r="B313" i="9" s="1"/>
  <c r="I34" i="3"/>
  <c r="C1517" i="1"/>
  <c r="H28" i="3"/>
  <c r="F141" i="6"/>
  <c r="C1435" i="1"/>
  <c r="F644" i="4"/>
  <c r="C638" i="1"/>
  <c r="E6" i="4"/>
  <c r="D3" i="1"/>
  <c r="F625" i="4"/>
  <c r="C619" i="1"/>
  <c r="D350" i="4"/>
  <c r="F351" i="4"/>
  <c r="C346" i="1"/>
  <c r="F196" i="4"/>
  <c r="C192" i="1"/>
  <c r="D7" i="5"/>
  <c r="F311" i="4"/>
  <c r="C306" i="1"/>
  <c r="E408" i="4"/>
  <c r="D403" i="1" s="1"/>
  <c r="D151" i="4"/>
  <c r="I1466" i="1"/>
  <c r="F252" i="4"/>
  <c r="C248" i="1"/>
  <c r="D298" i="4"/>
  <c r="I1452" i="1"/>
  <c r="F363" i="4"/>
  <c r="G309" i="9"/>
  <c r="E309" i="9" s="1"/>
  <c r="B309" i="9" s="1"/>
  <c r="F190" i="5"/>
  <c r="C1167" i="1"/>
  <c r="G315" i="9"/>
  <c r="E315" i="9" s="1"/>
  <c r="H29" i="3"/>
  <c r="C1436" i="1"/>
  <c r="E175" i="5"/>
  <c r="D1152" i="1" s="1"/>
  <c r="H19" i="9"/>
  <c r="E19" i="9" s="1"/>
  <c r="B19" i="9" s="1"/>
  <c r="I22" i="3"/>
  <c r="D1153" i="1"/>
  <c r="F421" i="4"/>
  <c r="D420" i="4"/>
  <c r="C415" i="1"/>
  <c r="G307" i="9"/>
  <c r="E307" i="9" s="1"/>
  <c r="B307" i="9" s="1"/>
  <c r="D176" i="5"/>
  <c r="F177" i="5"/>
  <c r="C1154" i="1"/>
  <c r="F643" i="4"/>
  <c r="C637" i="1"/>
  <c r="H1469" i="1"/>
  <c r="G1469" i="1"/>
  <c r="F106" i="4"/>
  <c r="C102" i="1"/>
  <c r="F263" i="4"/>
  <c r="C259" i="1"/>
  <c r="H351" i="1"/>
  <c r="G351" i="1"/>
  <c r="G299" i="1"/>
  <c r="H299" i="1"/>
  <c r="H192" i="1" l="1"/>
  <c r="G192" i="1"/>
  <c r="E412" i="4"/>
  <c r="I16" i="3"/>
  <c r="D2" i="1"/>
  <c r="H259" i="1"/>
  <c r="G259" i="1"/>
  <c r="G1154" i="1"/>
  <c r="H1154" i="1"/>
  <c r="G1167" i="1"/>
  <c r="H1167" i="1"/>
  <c r="G306" i="1"/>
  <c r="H306" i="1"/>
  <c r="E635" i="4"/>
  <c r="D629" i="1" s="1"/>
  <c r="D414" i="1"/>
  <c r="G574" i="1"/>
  <c r="H574" i="1"/>
  <c r="G1423" i="1"/>
  <c r="H1423" i="1"/>
  <c r="F237" i="5"/>
  <c r="H23" i="3"/>
  <c r="C1214" i="1"/>
  <c r="H78" i="1"/>
  <c r="G78" i="1"/>
  <c r="H211" i="1"/>
  <c r="G211" i="1"/>
  <c r="G1436" i="1"/>
  <c r="H1436" i="1"/>
  <c r="D407" i="4"/>
  <c r="F298" i="4"/>
  <c r="C293" i="1"/>
  <c r="H17" i="3"/>
  <c r="D289" i="4"/>
  <c r="F151" i="4"/>
  <c r="C147" i="1"/>
  <c r="H346" i="1"/>
  <c r="G346" i="1"/>
  <c r="H1517" i="1"/>
  <c r="G1517" i="1"/>
  <c r="H11" i="3"/>
  <c r="H453" i="1"/>
  <c r="G453" i="1"/>
  <c r="H220" i="1"/>
  <c r="G220" i="1"/>
  <c r="G3" i="1"/>
  <c r="H3" i="1"/>
  <c r="G1047" i="1"/>
  <c r="H1047" i="1"/>
  <c r="G1329" i="1"/>
  <c r="H1329" i="1"/>
  <c r="H9" i="3"/>
  <c r="E407" i="4"/>
  <c r="D402" i="1" s="1"/>
  <c r="D293" i="1"/>
  <c r="H990" i="1"/>
  <c r="G990" i="1"/>
  <c r="B315" i="9"/>
  <c r="E314" i="9"/>
  <c r="I10" i="3" s="1"/>
  <c r="D408" i="4"/>
  <c r="F350" i="4"/>
  <c r="C345" i="1"/>
  <c r="G619" i="1"/>
  <c r="H619" i="1"/>
  <c r="G638" i="1"/>
  <c r="H638" i="1"/>
  <c r="H278" i="9"/>
  <c r="D984" i="1"/>
  <c r="D636" i="4"/>
  <c r="F528" i="4"/>
  <c r="C522" i="1"/>
  <c r="G294" i="1"/>
  <c r="H294" i="1"/>
  <c r="G1383" i="1"/>
  <c r="H1383" i="1"/>
  <c r="E316" i="9"/>
  <c r="B317" i="9"/>
  <c r="H102" i="1"/>
  <c r="G102" i="1"/>
  <c r="G637" i="1"/>
  <c r="H637" i="1"/>
  <c r="F176" i="5"/>
  <c r="H22" i="3"/>
  <c r="D175" i="5"/>
  <c r="C1153" i="1"/>
  <c r="H415" i="1"/>
  <c r="G415" i="1"/>
  <c r="G248" i="1"/>
  <c r="H248" i="1"/>
  <c r="D6" i="5"/>
  <c r="F7" i="5"/>
  <c r="H20" i="3"/>
  <c r="C985" i="1"/>
  <c r="G1435" i="1"/>
  <c r="H1435" i="1"/>
  <c r="H129" i="1"/>
  <c r="G129" i="1"/>
  <c r="G523" i="1"/>
  <c r="H523" i="1"/>
  <c r="E311" i="9"/>
  <c r="E289" i="4"/>
  <c r="I17" i="3"/>
  <c r="D147" i="1"/>
  <c r="G1096" i="1"/>
  <c r="H1096" i="1"/>
  <c r="G1183" i="1"/>
  <c r="H1183" i="1"/>
  <c r="D635" i="4"/>
  <c r="F420" i="4"/>
  <c r="C414" i="1"/>
  <c r="F6" i="4"/>
  <c r="H16" i="3"/>
  <c r="D412" i="4"/>
  <c r="D290" i="4"/>
  <c r="C2" i="1"/>
  <c r="H21" i="3"/>
  <c r="F68" i="5"/>
  <c r="C1046" i="1"/>
  <c r="G1215" i="1"/>
  <c r="H1215" i="1"/>
  <c r="G587" i="1"/>
  <c r="H587" i="1"/>
  <c r="E636" i="4"/>
  <c r="D630" i="1" s="1"/>
  <c r="D522" i="1"/>
  <c r="C286" i="1" l="1"/>
  <c r="D639" i="4"/>
  <c r="D414" i="4"/>
  <c r="F412" i="4"/>
  <c r="C407" i="1"/>
  <c r="G284" i="9"/>
  <c r="E284" i="9" s="1"/>
  <c r="B284" i="9" s="1"/>
  <c r="G278" i="9"/>
  <c r="E278" i="9" s="1"/>
  <c r="F6" i="5"/>
  <c r="C984" i="1"/>
  <c r="G1153" i="1"/>
  <c r="H1153" i="1"/>
  <c r="F636" i="4"/>
  <c r="C630" i="1"/>
  <c r="K3" i="9"/>
  <c r="I9" i="3"/>
  <c r="H147" i="1"/>
  <c r="G147" i="1"/>
  <c r="H293" i="1"/>
  <c r="G293" i="1"/>
  <c r="E639" i="4"/>
  <c r="D407" i="1"/>
  <c r="G1046" i="1"/>
  <c r="H1046" i="1"/>
  <c r="G414" i="1"/>
  <c r="H414" i="1"/>
  <c r="E291" i="4"/>
  <c r="D287" i="1" s="1"/>
  <c r="E413" i="4"/>
  <c r="E414" i="4" s="1"/>
  <c r="D409" i="1" s="1"/>
  <c r="D285" i="1"/>
  <c r="H985" i="1"/>
  <c r="G985" i="1"/>
  <c r="H2" i="1"/>
  <c r="G2" i="1"/>
  <c r="F635" i="4"/>
  <c r="C629" i="1"/>
  <c r="F175" i="5"/>
  <c r="C1152" i="1"/>
  <c r="F408" i="4"/>
  <c r="C403" i="1"/>
  <c r="G1214" i="1"/>
  <c r="H1214" i="1"/>
  <c r="E290" i="4"/>
  <c r="G522" i="1"/>
  <c r="H522" i="1"/>
  <c r="D413" i="4"/>
  <c r="D291" i="4"/>
  <c r="F289" i="4"/>
  <c r="C285" i="1"/>
  <c r="F407" i="4"/>
  <c r="C402" i="1"/>
  <c r="H345" i="1"/>
  <c r="G345" i="1"/>
  <c r="N3" i="9"/>
  <c r="I11" i="3"/>
  <c r="H403" i="1" l="1"/>
  <c r="G403" i="1"/>
  <c r="G629" i="1"/>
  <c r="H629" i="1"/>
  <c r="H402" i="1"/>
  <c r="G402" i="1"/>
  <c r="D286" i="1"/>
  <c r="F639" i="4"/>
  <c r="C633" i="1"/>
  <c r="F291" i="4"/>
  <c r="C287" i="1"/>
  <c r="E277" i="9"/>
  <c r="B278" i="9"/>
  <c r="F414" i="4"/>
  <c r="C409" i="1"/>
  <c r="D640" i="4"/>
  <c r="F413" i="4"/>
  <c r="D415" i="4"/>
  <c r="C408" i="1"/>
  <c r="G1152" i="1"/>
  <c r="H1152" i="1"/>
  <c r="H285" i="1"/>
  <c r="G285" i="1"/>
  <c r="G630" i="1"/>
  <c r="H630" i="1"/>
  <c r="H8" i="3"/>
  <c r="H984" i="1"/>
  <c r="G984" i="1"/>
  <c r="H407" i="1"/>
  <c r="G407" i="1"/>
  <c r="H286" i="1"/>
  <c r="G286" i="1"/>
  <c r="E640" i="4"/>
  <c r="E415" i="4"/>
  <c r="D410" i="1" s="1"/>
  <c r="D408" i="1"/>
  <c r="D633" i="1"/>
  <c r="F290" i="4"/>
  <c r="E642" i="4" l="1"/>
  <c r="D634" i="1"/>
  <c r="E641" i="4"/>
  <c r="D642" i="4"/>
  <c r="F640" i="4"/>
  <c r="C634" i="1"/>
  <c r="M3" i="9"/>
  <c r="I8" i="3"/>
  <c r="F415" i="4"/>
  <c r="C410" i="1"/>
  <c r="G633" i="1"/>
  <c r="H633" i="1"/>
  <c r="G408" i="1"/>
  <c r="H408" i="1"/>
  <c r="H409" i="1"/>
  <c r="G409" i="1"/>
  <c r="G287" i="1"/>
  <c r="H287" i="1"/>
  <c r="D641" i="4"/>
  <c r="D646" i="4" l="1"/>
  <c r="F642" i="4"/>
  <c r="C636" i="1"/>
  <c r="F641" i="4"/>
  <c r="D645" i="4"/>
  <c r="C635" i="1"/>
  <c r="E645" i="4"/>
  <c r="D635" i="1"/>
  <c r="H410" i="1"/>
  <c r="G410" i="1"/>
  <c r="G634" i="1"/>
  <c r="H634" i="1"/>
  <c r="E646" i="4"/>
  <c r="D636" i="1"/>
  <c r="D640" i="1" l="1"/>
  <c r="I19" i="3"/>
  <c r="I18" i="3"/>
  <c r="D639" i="1"/>
  <c r="G636" i="1"/>
  <c r="H636" i="1"/>
  <c r="G635" i="1"/>
  <c r="H635" i="1"/>
  <c r="H7" i="3"/>
  <c r="F645" i="4"/>
  <c r="H18" i="3"/>
  <c r="C639" i="1"/>
  <c r="G276" i="9"/>
  <c r="E276" i="9" s="1"/>
  <c r="B276" i="9" s="1"/>
  <c r="F646" i="4"/>
  <c r="H19" i="3"/>
  <c r="C640" i="1"/>
  <c r="G640" i="1" l="1"/>
  <c r="H640" i="1"/>
  <c r="G639" i="1"/>
  <c r="H639" i="1"/>
  <c r="J3" i="9"/>
  <c r="G274" i="9" l="1"/>
  <c r="M272" i="9"/>
  <c r="L272" i="9"/>
  <c r="H274" i="9"/>
  <c r="H18" i="9"/>
  <c r="G18" i="9"/>
  <c r="I8" i="9"/>
  <c r="K6" i="9"/>
  <c r="I17" i="9"/>
  <c r="J11" i="9"/>
  <c r="G16" i="9"/>
  <c r="J8" i="9"/>
  <c r="K10" i="9"/>
  <c r="J10" i="9"/>
  <c r="K5" i="9"/>
  <c r="K11" i="9"/>
  <c r="J17" i="9"/>
  <c r="I12" i="9"/>
  <c r="J12" i="9"/>
  <c r="I6" i="9"/>
  <c r="K12" i="9"/>
  <c r="K13" i="9"/>
  <c r="H17" i="9"/>
  <c r="K9" i="9"/>
  <c r="G17" i="9"/>
  <c r="I13" i="9"/>
  <c r="M15" i="9"/>
  <c r="K8" i="9"/>
  <c r="J13" i="9"/>
  <c r="I11" i="9"/>
  <c r="H16" i="9"/>
  <c r="J5" i="9"/>
  <c r="M16" i="9"/>
  <c r="I7" i="9"/>
  <c r="L16" i="9"/>
  <c r="I5" i="9"/>
  <c r="G15" i="9"/>
  <c r="J7" i="9"/>
  <c r="K7" i="9"/>
  <c r="J9" i="9"/>
  <c r="L15" i="9"/>
  <c r="J6" i="9"/>
  <c r="H15" i="9"/>
  <c r="I9" i="9"/>
  <c r="E18" i="9" l="1"/>
  <c r="B18" i="9" s="1"/>
  <c r="E5" i="9"/>
  <c r="B5" i="9" s="1"/>
  <c r="F16" i="9"/>
  <c r="E13" i="9"/>
  <c r="B13" i="9" s="1"/>
  <c r="E10" i="9"/>
  <c r="B10" i="9" s="1"/>
  <c r="E6" i="9"/>
  <c r="B6" i="9" s="1"/>
  <c r="E9" i="9"/>
  <c r="B9" i="9" s="1"/>
  <c r="F272" i="9"/>
  <c r="B272" i="9" s="1"/>
  <c r="E16" i="9"/>
  <c r="E8" i="9"/>
  <c r="B8" i="9" s="1"/>
  <c r="E12" i="9"/>
  <c r="B12" i="9" s="1"/>
  <c r="E7" i="9"/>
  <c r="B7" i="9" s="1"/>
  <c r="E11" i="9"/>
  <c r="B11" i="9" s="1"/>
  <c r="F15" i="9"/>
  <c r="E15" i="9"/>
  <c r="E17" i="9"/>
  <c r="B17" i="9" s="1"/>
  <c r="E274" i="9"/>
  <c r="F20" i="9" l="1"/>
  <c r="F14" i="9"/>
  <c r="B16" i="9"/>
  <c r="B15" i="9"/>
  <c r="E14" i="9"/>
  <c r="E4" i="9"/>
  <c r="B274" i="9"/>
  <c r="E20" i="9"/>
  <c r="I7" i="3" s="1"/>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<sst xmlns="http://schemas.openxmlformats.org/spreadsheetml/2006/main" count="4362" uniqueCount="3424">
  <si>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</si>
  <si>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</si>
  <si>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</si>
  <si>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</si>
  <si>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</si>
  <si>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</si>
  <si>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</si>
  <si>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</si>
  <si>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</si>
  <si>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</si>
  <si>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</si>
  <si>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</si>
  <si>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</si>
  <si>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</si>
  <si>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</si>
  <si>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</si>
  <si>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</si>
  <si>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</si>
  <si>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</si>
  <si>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</si>
  <si>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</si>
  <si>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</si>
  <si>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</si>
  <si>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</si>
  <si>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</si>
  <si>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</si>
  <si>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</si>
  <si>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</si>
  <si>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</si>
  <si>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</si>
  <si>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</si>
  <si>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SVETI ĐURĐ</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</si>
  <si>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</si>
  <si>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</si>
  <si>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</si>
  <si>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</si>
  <si>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</si>
  <si>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</si>
  <si>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</si>
  <si>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</si>
  <si>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</si>
  <si>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</si>
  <si>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</si>
  <si>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</si>
  <si>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</si>
  <si>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</si>
  <si>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</si>
  <si>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</si>
  <si>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</si>
  <si>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31430 - OPĆINA SVETI ĐURĐ</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</si>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</sst>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1283774.5199999998</v>
      </c>
      <c r="D2" s="6">
        <f>'PR-RAS'!E6</f>
        <v>1488081.3700000003</v>
      </c>
      <c r="E2" s="6">
        <v>0</v>
      </c>
      <c r="F2" s="6">
        <v>0</v>
      </c>
      <c r="G2" s="7">
        <f t="shared" ref="G2:G264" si="0">(B2/1000)*(C2*1+D2*2)</f>
        <v>4259.9372600000006</v>
      </c>
      <c r="H2" s="7">
        <f t="shared" ref="H2:H264" si="1">ABS(C2-ROUND(C2,0))+ABS(D2-ROUND(D2,0))</f>
        <v>0.85000000055879354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584192.48</v>
      </c>
      <c r="D3" s="1">
        <f>'PR-RAS'!E7</f>
        <v>635527.32000000007</v>
      </c>
      <c r="E3" s="1">
        <v>0</v>
      </c>
      <c r="F3" s="1">
        <v>0</v>
      </c>
      <c r="G3" s="2">
        <f t="shared" si="0"/>
        <v>3710.4942400000004</v>
      </c>
      <c r="H3" s="2">
        <f t="shared" si="1"/>
        <v>0.80000000004656613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568262.77</v>
      </c>
      <c r="D4" s="1">
        <f>'PR-RAS'!E8</f>
        <v>614309.77</v>
      </c>
      <c r="E4" s="1">
        <v>0</v>
      </c>
      <c r="F4" s="1">
        <v>0</v>
      </c>
      <c r="G4" s="2">
        <f t="shared" si="0"/>
        <v>5390.6469299999999</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693099.05</v>
      </c>
      <c r="D5" s="1">
        <f>'PR-RAS'!E9</f>
        <v>721346.04</v>
      </c>
      <c r="E5" s="1">
        <v>0</v>
      </c>
      <c r="F5" s="1">
        <v>0</v>
      </c>
      <c r="G5" s="2">
        <f t="shared" si="0"/>
        <v>8543.1645200000003</v>
      </c>
      <c r="H5" s="2">
        <f t="shared" si="1"/>
        <v>9.0000000083819032E-2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52044.38</v>
      </c>
      <c r="D6" s="1">
        <f>'PR-RAS'!E10</f>
        <v>92851.03</v>
      </c>
      <c r="E6" s="1">
        <v>0</v>
      </c>
      <c r="F6" s="1">
        <v>0</v>
      </c>
      <c r="G6" s="2">
        <f t="shared" si="0"/>
        <v>1188.7322000000001</v>
      </c>
      <c r="H6" s="2">
        <f t="shared" si="1"/>
        <v>0.4099999999962165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2655.92</v>
      </c>
      <c r="D7" s="1">
        <f>'PR-RAS'!E11</f>
        <v>4241.32</v>
      </c>
      <c r="E7" s="1">
        <v>0</v>
      </c>
      <c r="F7" s="1">
        <v>0</v>
      </c>
      <c r="G7" s="2">
        <f t="shared" si="0"/>
        <v>66.831360000000004</v>
      </c>
      <c r="H7" s="2">
        <f t="shared" si="1"/>
        <v>0.3999999999996362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928.35</v>
      </c>
      <c r="D8" s="1">
        <f>'PR-RAS'!E12</f>
        <v>1831.34</v>
      </c>
      <c r="E8" s="1">
        <v>0</v>
      </c>
      <c r="F8" s="1">
        <v>0</v>
      </c>
      <c r="G8" s="2">
        <f t="shared" si="0"/>
        <v>32.137209999999996</v>
      </c>
      <c r="H8" s="2">
        <f t="shared" si="1"/>
        <v>0.68999999999994088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180464.93</v>
      </c>
      <c r="D11" s="1">
        <f>'PR-RAS'!E15</f>
        <v>205959.96</v>
      </c>
      <c r="E11" s="1">
        <v>0</v>
      </c>
      <c r="F11" s="1">
        <v>0</v>
      </c>
      <c r="G11" s="2">
        <f t="shared" si="0"/>
        <v>5923.8485000000001</v>
      </c>
      <c r="H11" s="2">
        <f t="shared" si="1"/>
        <v>0.11000000001513399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13110.609999999999</v>
      </c>
      <c r="D19" s="1">
        <f>'PR-RAS'!E23</f>
        <v>18503.990000000002</v>
      </c>
      <c r="E19" s="1">
        <v>0</v>
      </c>
      <c r="F19" s="1">
        <v>0</v>
      </c>
      <c r="G19" s="2">
        <f t="shared" si="0"/>
        <v>902.13462000000004</v>
      </c>
      <c r="H19" s="2">
        <f t="shared" si="1"/>
        <v>0.3999999999996362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303.22000000000003</v>
      </c>
      <c r="D20" s="1">
        <f>'PR-RAS'!E24</f>
        <v>318.39999999999998</v>
      </c>
      <c r="E20" s="1">
        <v>0</v>
      </c>
      <c r="F20" s="1">
        <v>0</v>
      </c>
      <c r="G20" s="2">
        <f t="shared" si="0"/>
        <v>17.860379999999999</v>
      </c>
      <c r="H20" s="2">
        <f t="shared" si="1"/>
        <v>0.62000000000000455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12807.39</v>
      </c>
      <c r="D23" s="1">
        <f>'PR-RAS'!E27</f>
        <v>18185.59</v>
      </c>
      <c r="E23" s="1">
        <v>0</v>
      </c>
      <c r="F23" s="1">
        <v>0</v>
      </c>
      <c r="G23" s="2">
        <f t="shared" si="0"/>
        <v>1081.9285399999999</v>
      </c>
      <c r="H23" s="2">
        <f t="shared" si="1"/>
        <v>0.7999999999992724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2819.1</v>
      </c>
      <c r="D25" s="1">
        <f>'PR-RAS'!E29</f>
        <v>2713.5600000000004</v>
      </c>
      <c r="E25" s="1">
        <v>0</v>
      </c>
      <c r="F25" s="1">
        <v>0</v>
      </c>
      <c r="G25" s="2">
        <f t="shared" si="0"/>
        <v>197.90928000000002</v>
      </c>
      <c r="H25" s="2">
        <f t="shared" si="1"/>
        <v>0.53999999999950887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2819.1</v>
      </c>
      <c r="D27" s="1">
        <f>'PR-RAS'!E31</f>
        <v>2626.55</v>
      </c>
      <c r="E27" s="1">
        <v>0</v>
      </c>
      <c r="F27" s="1">
        <v>0</v>
      </c>
      <c r="G27" s="2">
        <f t="shared" si="0"/>
        <v>209.87720000000002</v>
      </c>
      <c r="H27" s="2">
        <f t="shared" si="1"/>
        <v>0.54999999999972715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87.01</v>
      </c>
      <c r="E29" s="1">
        <v>0</v>
      </c>
      <c r="F29" s="1">
        <v>0</v>
      </c>
      <c r="G29" s="2">
        <f t="shared" si="0"/>
        <v>4.87256</v>
      </c>
      <c r="H29" s="2">
        <f t="shared" si="1"/>
        <v>1.0000000000005116E-2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506215.17</v>
      </c>
      <c r="D46" s="1">
        <f>'PR-RAS'!E50</f>
        <v>594531.42000000004</v>
      </c>
      <c r="E46" s="1">
        <v>0</v>
      </c>
      <c r="F46" s="1">
        <v>0</v>
      </c>
      <c r="G46" s="2">
        <f t="shared" si="0"/>
        <v>76287.510450000002</v>
      </c>
      <c r="H46" s="2">
        <f t="shared" si="1"/>
        <v>0.59000000002561137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506215.17</v>
      </c>
      <c r="D55" s="1">
        <f>'PR-RAS'!E59</f>
        <v>594531.42000000004</v>
      </c>
      <c r="E55" s="1">
        <v>0</v>
      </c>
      <c r="F55" s="1">
        <v>0</v>
      </c>
      <c r="G55" s="2">
        <f t="shared" si="0"/>
        <v>91545.012539999996</v>
      </c>
      <c r="H55" s="2">
        <f t="shared" si="1"/>
        <v>0.59000000002561137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506215.17</v>
      </c>
      <c r="D56" s="1">
        <f>'PR-RAS'!E60</f>
        <v>594531.42000000004</v>
      </c>
      <c r="E56" s="1">
        <v>0</v>
      </c>
      <c r="F56" s="1">
        <v>0</v>
      </c>
      <c r="G56" s="2">
        <f t="shared" si="0"/>
        <v>93240.290550000005</v>
      </c>
      <c r="H56" s="2">
        <f t="shared" si="1"/>
        <v>0.59000000002561137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139816.9</v>
      </c>
      <c r="D78" s="1">
        <f>'PR-RAS'!E82</f>
        <v>181346.36000000002</v>
      </c>
      <c r="E78" s="1">
        <v>0</v>
      </c>
      <c r="F78" s="1">
        <v>0</v>
      </c>
      <c r="G78" s="2">
        <f t="shared" si="0"/>
        <v>38693.240740000001</v>
      </c>
      <c r="H78" s="2">
        <f t="shared" si="1"/>
        <v>0.46000000002095476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16.23</v>
      </c>
      <c r="D79" s="1">
        <f>'PR-RAS'!E83</f>
        <v>120.47</v>
      </c>
      <c r="E79" s="1">
        <v>0</v>
      </c>
      <c r="F79" s="1">
        <v>0</v>
      </c>
      <c r="G79" s="2">
        <f t="shared" si="0"/>
        <v>20.059260000000002</v>
      </c>
      <c r="H79" s="2">
        <f t="shared" si="1"/>
        <v>0.69999999999999929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16.23</v>
      </c>
      <c r="D82" s="1">
        <f>'PR-RAS'!E86</f>
        <v>120.47</v>
      </c>
      <c r="E82" s="1">
        <v>0</v>
      </c>
      <c r="F82" s="1">
        <v>0</v>
      </c>
      <c r="G82" s="2">
        <f t="shared" si="0"/>
        <v>20.830770000000001</v>
      </c>
      <c r="H82" s="2">
        <f t="shared" si="1"/>
        <v>0.69999999999999929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139800.66999999998</v>
      </c>
      <c r="D87" s="1">
        <f>'PR-RAS'!E91</f>
        <v>181225.89</v>
      </c>
      <c r="E87" s="1">
        <v>0</v>
      </c>
      <c r="F87" s="1">
        <v>0</v>
      </c>
      <c r="G87" s="2">
        <f t="shared" si="0"/>
        <v>43193.710699999996</v>
      </c>
      <c r="H87" s="2">
        <f t="shared" si="1"/>
        <v>0.44000000000232831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19441.79</v>
      </c>
      <c r="D88" s="1">
        <f>'PR-RAS'!E92</f>
        <v>19441.79</v>
      </c>
      <c r="E88" s="1">
        <v>0</v>
      </c>
      <c r="F88" s="1">
        <v>0</v>
      </c>
      <c r="G88" s="2">
        <f t="shared" si="0"/>
        <v>5074.3071899999995</v>
      </c>
      <c r="H88" s="2">
        <f t="shared" si="1"/>
        <v>0.41999999999825377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19147.05</v>
      </c>
      <c r="D89" s="1">
        <f>'PR-RAS'!E93</f>
        <v>36798.080000000002</v>
      </c>
      <c r="E89" s="1">
        <v>0</v>
      </c>
      <c r="F89" s="1">
        <v>0</v>
      </c>
      <c r="G89" s="2">
        <f t="shared" si="0"/>
        <v>8161.4024799999997</v>
      </c>
      <c r="H89" s="2">
        <f t="shared" si="1"/>
        <v>0.13000000000101863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101211.83</v>
      </c>
      <c r="D90" s="1">
        <f>'PR-RAS'!E94</f>
        <v>124986.02</v>
      </c>
      <c r="E90" s="1">
        <v>0</v>
      </c>
      <c r="F90" s="1">
        <v>0</v>
      </c>
      <c r="G90" s="2">
        <f t="shared" si="0"/>
        <v>31255.364429999998</v>
      </c>
      <c r="H90" s="2">
        <f t="shared" si="1"/>
        <v>0.19000000000232831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42476.13</v>
      </c>
      <c r="D102" s="1">
        <f>'PR-RAS'!E106</f>
        <v>71111.099999999991</v>
      </c>
      <c r="E102" s="1">
        <v>0</v>
      </c>
      <c r="F102" s="1">
        <v>0</v>
      </c>
      <c r="G102" s="2">
        <f t="shared" si="0"/>
        <v>18654.531330000002</v>
      </c>
      <c r="H102" s="2">
        <f t="shared" si="1"/>
        <v>0.22999999998864951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23.35</v>
      </c>
      <c r="D103" s="1">
        <f>'PR-RAS'!E107</f>
        <v>21.88</v>
      </c>
      <c r="E103" s="1">
        <v>0</v>
      </c>
      <c r="F103" s="1">
        <v>0</v>
      </c>
      <c r="G103" s="2">
        <f t="shared" si="0"/>
        <v>6.8452199999999994</v>
      </c>
      <c r="H103" s="2">
        <f t="shared" si="1"/>
        <v>0.47000000000000242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23.35</v>
      </c>
      <c r="D107" s="1">
        <f>'PR-RAS'!E111</f>
        <v>21.88</v>
      </c>
      <c r="E107" s="1">
        <v>0</v>
      </c>
      <c r="F107" s="1">
        <v>0</v>
      </c>
      <c r="G107" s="2">
        <f t="shared" si="0"/>
        <v>7.1136599999999994</v>
      </c>
      <c r="H107" s="2">
        <f t="shared" si="1"/>
        <v>0.47000000000000242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5894.32</v>
      </c>
      <c r="D108" s="1">
        <f>'PR-RAS'!E112</f>
        <v>10193.84</v>
      </c>
      <c r="E108" s="1">
        <v>0</v>
      </c>
      <c r="F108" s="1">
        <v>0</v>
      </c>
      <c r="G108" s="2">
        <f t="shared" si="0"/>
        <v>2812.174</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396.49</v>
      </c>
      <c r="D111" s="1">
        <f>'PR-RAS'!E115</f>
        <v>4468.3500000000004</v>
      </c>
      <c r="E111" s="1">
        <v>0</v>
      </c>
      <c r="F111" s="1">
        <v>0</v>
      </c>
      <c r="G111" s="2">
        <f t="shared" si="0"/>
        <v>1026.6509000000001</v>
      </c>
      <c r="H111" s="2">
        <f t="shared" si="1"/>
        <v>0.84000000000037289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5497.83</v>
      </c>
      <c r="D113" s="1">
        <f>'PR-RAS'!E117</f>
        <v>5725.49</v>
      </c>
      <c r="E113" s="1">
        <v>0</v>
      </c>
      <c r="F113" s="1">
        <v>0</v>
      </c>
      <c r="G113" s="2">
        <f t="shared" si="0"/>
        <v>1898.2667199999999</v>
      </c>
      <c r="H113" s="2">
        <f t="shared" si="1"/>
        <v>0.65999999999985448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36558.46</v>
      </c>
      <c r="D116" s="1">
        <f>'PR-RAS'!E120</f>
        <v>60895.38</v>
      </c>
      <c r="E116" s="1">
        <v>0</v>
      </c>
      <c r="F116" s="1">
        <v>0</v>
      </c>
      <c r="G116" s="2">
        <f t="shared" si="0"/>
        <v>18210.1603</v>
      </c>
      <c r="H116" s="2">
        <f t="shared" si="1"/>
        <v>0.83999999999650754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197.79</v>
      </c>
      <c r="D117" s="1">
        <f>'PR-RAS'!E121</f>
        <v>1240.79</v>
      </c>
      <c r="E117" s="1">
        <v>0</v>
      </c>
      <c r="F117" s="1">
        <v>0</v>
      </c>
      <c r="G117" s="2">
        <f t="shared" si="0"/>
        <v>310.80691999999999</v>
      </c>
      <c r="H117" s="2">
        <f t="shared" si="1"/>
        <v>0.42000000000004434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36360.67</v>
      </c>
      <c r="D118" s="1">
        <f>'PR-RAS'!E122</f>
        <v>59654.59</v>
      </c>
      <c r="E118" s="1">
        <v>0</v>
      </c>
      <c r="F118" s="1">
        <v>0</v>
      </c>
      <c r="G118" s="2">
        <f t="shared" si="0"/>
        <v>18213.372449999999</v>
      </c>
      <c r="H118" s="2">
        <f t="shared" si="1"/>
        <v>0.74000000000523869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7917.37</v>
      </c>
      <c r="D120" s="1">
        <f>'PR-RAS'!E124</f>
        <v>3379.14</v>
      </c>
      <c r="E120" s="1">
        <v>0</v>
      </c>
      <c r="F120" s="1">
        <v>0</v>
      </c>
      <c r="G120" s="2">
        <f t="shared" si="0"/>
        <v>1746.4023499999998</v>
      </c>
      <c r="H120" s="2">
        <f t="shared" si="1"/>
        <v>0.50999999999976353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3417.37</v>
      </c>
      <c r="D121" s="1">
        <f>'PR-RAS'!E125</f>
        <v>3379.14</v>
      </c>
      <c r="E121" s="1">
        <v>0</v>
      </c>
      <c r="F121" s="1">
        <v>0</v>
      </c>
      <c r="G121" s="2">
        <f t="shared" si="0"/>
        <v>1221.078</v>
      </c>
      <c r="H121" s="2">
        <f t="shared" si="1"/>
        <v>0.50999999999976353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3417.37</v>
      </c>
      <c r="D123" s="1">
        <f>'PR-RAS'!E127</f>
        <v>3379.14</v>
      </c>
      <c r="E123" s="1">
        <v>0</v>
      </c>
      <c r="F123" s="1">
        <v>0</v>
      </c>
      <c r="G123" s="2">
        <f t="shared" si="0"/>
        <v>1241.4293</v>
      </c>
      <c r="H123" s="2">
        <f t="shared" si="1"/>
        <v>0.50999999999976353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4500</v>
      </c>
      <c r="D124" s="1">
        <f>'PR-RAS'!E128</f>
        <v>0</v>
      </c>
      <c r="E124" s="1">
        <v>0</v>
      </c>
      <c r="F124" s="1">
        <v>0</v>
      </c>
      <c r="G124" s="2">
        <f t="shared" si="0"/>
        <v>553.5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4500</v>
      </c>
      <c r="D125" s="1">
        <f>'PR-RAS'!E129</f>
        <v>0</v>
      </c>
      <c r="E125" s="1">
        <v>0</v>
      </c>
      <c r="F125" s="1">
        <v>0</v>
      </c>
      <c r="G125" s="2">
        <f t="shared" si="0"/>
        <v>558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3156.4700000000003</v>
      </c>
      <c r="D135" s="1">
        <f>'PR-RAS'!E139</f>
        <v>2186.0300000000002</v>
      </c>
      <c r="E135" s="1">
        <v>0</v>
      </c>
      <c r="F135" s="1">
        <v>0</v>
      </c>
      <c r="G135" s="2">
        <f t="shared" si="0"/>
        <v>1008.8230200000002</v>
      </c>
      <c r="H135" s="2">
        <f t="shared" si="1"/>
        <v>0.50000000000045475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595.13</v>
      </c>
      <c r="D136" s="1">
        <f>'PR-RAS'!E140</f>
        <v>544.65</v>
      </c>
      <c r="E136" s="1">
        <v>0</v>
      </c>
      <c r="F136" s="1">
        <v>0</v>
      </c>
      <c r="G136" s="2">
        <f t="shared" si="0"/>
        <v>227.39804999999998</v>
      </c>
      <c r="H136" s="2">
        <f t="shared" si="1"/>
        <v>0.48000000000001819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423.07</v>
      </c>
      <c r="D143" s="1">
        <f>'PR-RAS'!E147</f>
        <v>132.72</v>
      </c>
      <c r="E143" s="1">
        <v>0</v>
      </c>
      <c r="F143" s="1">
        <v>0</v>
      </c>
      <c r="G143" s="2">
        <f t="shared" si="0"/>
        <v>97.768419999999992</v>
      </c>
      <c r="H143" s="2">
        <f t="shared" si="1"/>
        <v>0.34999999999999432</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172.06</v>
      </c>
      <c r="D145" s="1">
        <f>'PR-RAS'!E149</f>
        <v>411.93</v>
      </c>
      <c r="E145" s="1">
        <v>0</v>
      </c>
      <c r="F145" s="1">
        <v>0</v>
      </c>
      <c r="G145" s="2">
        <f t="shared" si="0"/>
        <v>143.41247999999999</v>
      </c>
      <c r="H145" s="2">
        <f t="shared" si="1"/>
        <v>0.12999999999999545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2561.34</v>
      </c>
      <c r="D146" s="1">
        <f>'PR-RAS'!E150</f>
        <v>1641.38</v>
      </c>
      <c r="E146" s="1">
        <v>0</v>
      </c>
      <c r="F146" s="1">
        <v>0</v>
      </c>
      <c r="G146" s="2">
        <f t="shared" si="0"/>
        <v>847.39449999999999</v>
      </c>
      <c r="H146" s="2">
        <f t="shared" si="1"/>
        <v>0.72000000000025466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917963.97</v>
      </c>
      <c r="D147" s="1">
        <f>'PR-RAS'!E151</f>
        <v>1222705.2299999997</v>
      </c>
      <c r="E147" s="1">
        <v>0</v>
      </c>
      <c r="F147" s="1">
        <v>0</v>
      </c>
      <c r="G147" s="2">
        <f t="shared" si="0"/>
        <v>491052.66677999991</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134903.46000000002</v>
      </c>
      <c r="D148" s="1">
        <f>'PR-RAS'!E152</f>
        <v>201121.94</v>
      </c>
      <c r="E148" s="1">
        <v>0</v>
      </c>
      <c r="F148" s="1">
        <v>0</v>
      </c>
      <c r="G148" s="2">
        <f t="shared" si="0"/>
        <v>78960.658980000007</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88242.28</v>
      </c>
      <c r="D149" s="1">
        <f>'PR-RAS'!E153</f>
        <v>133085.09</v>
      </c>
      <c r="E149" s="1">
        <v>0</v>
      </c>
      <c r="F149" s="1">
        <v>0</v>
      </c>
      <c r="G149" s="2">
        <f t="shared" si="0"/>
        <v>52453.044079999992</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83556.28</v>
      </c>
      <c r="D150" s="1">
        <f>'PR-RAS'!E154</f>
        <v>122890.12</v>
      </c>
      <c r="E150" s="1">
        <v>0</v>
      </c>
      <c r="F150" s="1">
        <v>0</v>
      </c>
      <c r="G150" s="2">
        <f t="shared" si="0"/>
        <v>49071.141479999998</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4686</v>
      </c>
      <c r="D151" s="1">
        <f>'PR-RAS'!E155</f>
        <v>10194.969999999999</v>
      </c>
      <c r="E151" s="1">
        <v>0</v>
      </c>
      <c r="F151" s="1">
        <v>0</v>
      </c>
      <c r="G151" s="2">
        <f t="shared" si="0"/>
        <v>3761.3909999999996</v>
      </c>
      <c r="H151" s="2">
        <f t="shared" si="1"/>
        <v>3.0000000000654836E-2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8698.3799999999992</v>
      </c>
      <c r="D154" s="1">
        <f>'PR-RAS'!E158</f>
        <v>14539</v>
      </c>
      <c r="E154" s="1">
        <v>0</v>
      </c>
      <c r="F154" s="1">
        <v>0</v>
      </c>
      <c r="G154" s="2">
        <f t="shared" si="0"/>
        <v>5779.7861399999992</v>
      </c>
      <c r="H154" s="2">
        <f t="shared" si="1"/>
        <v>0.37999999999919964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37962.800000000003</v>
      </c>
      <c r="D155" s="1">
        <f>'PR-RAS'!E159</f>
        <v>53497.850000000006</v>
      </c>
      <c r="E155" s="1">
        <v>0</v>
      </c>
      <c r="F155" s="1">
        <v>0</v>
      </c>
      <c r="G155" s="2">
        <f t="shared" si="0"/>
        <v>22323.609</v>
      </c>
      <c r="H155" s="2">
        <f t="shared" si="1"/>
        <v>0.34999999999126885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20801.52</v>
      </c>
      <c r="D156" s="1">
        <f>'PR-RAS'!E160</f>
        <v>28517.38</v>
      </c>
      <c r="E156" s="1">
        <v>0</v>
      </c>
      <c r="F156" s="1">
        <v>0</v>
      </c>
      <c r="G156" s="2">
        <f t="shared" si="0"/>
        <v>12064.6234</v>
      </c>
      <c r="H156" s="2">
        <f t="shared" si="1"/>
        <v>0.86000000000058208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17161.28</v>
      </c>
      <c r="D157" s="1">
        <f>'PR-RAS'!E161</f>
        <v>24980.47</v>
      </c>
      <c r="E157" s="1">
        <v>0</v>
      </c>
      <c r="F157" s="1">
        <v>0</v>
      </c>
      <c r="G157" s="2">
        <f t="shared" si="0"/>
        <v>10471.06632</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300311.86</v>
      </c>
      <c r="D159" s="1">
        <f>'PR-RAS'!E163</f>
        <v>406966.24</v>
      </c>
      <c r="E159" s="1">
        <v>0</v>
      </c>
      <c r="F159" s="1">
        <v>0</v>
      </c>
      <c r="G159" s="2">
        <f t="shared" si="0"/>
        <v>176050.60571999999</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4260.09</v>
      </c>
      <c r="D160" s="1">
        <f>'PR-RAS'!E164</f>
        <v>6995.9199999999992</v>
      </c>
      <c r="E160" s="1">
        <v>0</v>
      </c>
      <c r="F160" s="1">
        <v>0</v>
      </c>
      <c r="G160" s="2">
        <f t="shared" si="0"/>
        <v>2902.0568699999999</v>
      </c>
      <c r="H160" s="2">
        <f t="shared" si="1"/>
        <v>0.17000000000098225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126.6</v>
      </c>
      <c r="D161" s="1">
        <f>'PR-RAS'!E165</f>
        <v>399.2</v>
      </c>
      <c r="E161" s="1">
        <v>0</v>
      </c>
      <c r="F161" s="1">
        <v>0</v>
      </c>
      <c r="G161" s="2">
        <f t="shared" si="0"/>
        <v>148</v>
      </c>
      <c r="H161" s="2">
        <f t="shared" si="1"/>
        <v>0.59999999999999432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3005.76</v>
      </c>
      <c r="D162" s="1">
        <f>'PR-RAS'!E166</f>
        <v>4503.3999999999996</v>
      </c>
      <c r="E162" s="1">
        <v>0</v>
      </c>
      <c r="F162" s="1">
        <v>0</v>
      </c>
      <c r="G162" s="2">
        <f t="shared" si="0"/>
        <v>1934.02216</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594.53</v>
      </c>
      <c r="D163" s="1">
        <f>'PR-RAS'!E167</f>
        <v>1354.54</v>
      </c>
      <c r="E163" s="1">
        <v>0</v>
      </c>
      <c r="F163" s="1">
        <v>0</v>
      </c>
      <c r="G163" s="2">
        <f t="shared" si="0"/>
        <v>535.18481999999995</v>
      </c>
      <c r="H163" s="2">
        <f t="shared" si="1"/>
        <v>0.93000000000006366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533.20000000000005</v>
      </c>
      <c r="D164" s="1">
        <f>'PR-RAS'!E168</f>
        <v>738.78</v>
      </c>
      <c r="E164" s="1">
        <v>0</v>
      </c>
      <c r="F164" s="1">
        <v>0</v>
      </c>
      <c r="G164" s="2">
        <f t="shared" si="0"/>
        <v>327.75388000000004</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88849.29</v>
      </c>
      <c r="D165" s="1">
        <f>'PR-RAS'!E169</f>
        <v>103204.81999999999</v>
      </c>
      <c r="E165" s="1">
        <v>0</v>
      </c>
      <c r="F165" s="1">
        <v>0</v>
      </c>
      <c r="G165" s="2">
        <f t="shared" si="0"/>
        <v>48422.464520000001</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22181.52</v>
      </c>
      <c r="D166" s="1">
        <f>'PR-RAS'!E170</f>
        <v>25685.74</v>
      </c>
      <c r="E166" s="1">
        <v>0</v>
      </c>
      <c r="F166" s="1">
        <v>0</v>
      </c>
      <c r="G166" s="2">
        <f t="shared" si="0"/>
        <v>12136.245000000001</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269.79000000000002</v>
      </c>
      <c r="D167" s="1">
        <f>'PR-RAS'!E171</f>
        <v>1795.98</v>
      </c>
      <c r="E167" s="1">
        <v>0</v>
      </c>
      <c r="F167" s="1">
        <v>0</v>
      </c>
      <c r="G167" s="2">
        <f t="shared" si="0"/>
        <v>641.05050000000006</v>
      </c>
      <c r="H167" s="2">
        <f t="shared" si="1"/>
        <v>0.22999999999996135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41864.25</v>
      </c>
      <c r="D168" s="1">
        <f>'PR-RAS'!E172</f>
        <v>37004.11</v>
      </c>
      <c r="E168" s="1">
        <v>0</v>
      </c>
      <c r="F168" s="1">
        <v>0</v>
      </c>
      <c r="G168" s="2">
        <f t="shared" si="0"/>
        <v>19350.70249</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19568.650000000001</v>
      </c>
      <c r="D169" s="1">
        <f>'PR-RAS'!E173</f>
        <v>33730.769999999997</v>
      </c>
      <c r="E169" s="1">
        <v>0</v>
      </c>
      <c r="F169" s="1">
        <v>0</v>
      </c>
      <c r="G169" s="2">
        <f t="shared" si="0"/>
        <v>14621.071920000002</v>
      </c>
      <c r="H169" s="2">
        <f t="shared" si="1"/>
        <v>0.58000000000174623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4965.08</v>
      </c>
      <c r="D170" s="1">
        <f>'PR-RAS'!E174</f>
        <v>4199.93</v>
      </c>
      <c r="E170" s="1">
        <v>0</v>
      </c>
      <c r="F170" s="1">
        <v>0</v>
      </c>
      <c r="G170" s="2">
        <f t="shared" si="0"/>
        <v>2258.6748600000001</v>
      </c>
      <c r="H170" s="2">
        <f t="shared" si="1"/>
        <v>0.1499999999996362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788.29</v>
      </c>
      <c r="E172" s="1">
        <v>0</v>
      </c>
      <c r="F172" s="1">
        <v>0</v>
      </c>
      <c r="G172" s="2">
        <f t="shared" si="0"/>
        <v>269.59518000000003</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150059.93</v>
      </c>
      <c r="D173" s="1">
        <f>'PR-RAS'!E177</f>
        <v>217179.46</v>
      </c>
      <c r="E173" s="1">
        <v>0</v>
      </c>
      <c r="F173" s="1">
        <v>0</v>
      </c>
      <c r="G173" s="2">
        <f t="shared" si="0"/>
        <v>100520.04219999998</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12734.73</v>
      </c>
      <c r="D174" s="1">
        <f>'PR-RAS'!E178</f>
        <v>10464.15</v>
      </c>
      <c r="E174" s="1">
        <v>0</v>
      </c>
      <c r="F174" s="1">
        <v>0</v>
      </c>
      <c r="G174" s="2">
        <f t="shared" si="0"/>
        <v>5823.7041899999995</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15768.12</v>
      </c>
      <c r="D175" s="1">
        <f>'PR-RAS'!E179</f>
        <v>48590.03</v>
      </c>
      <c r="E175" s="1">
        <v>0</v>
      </c>
      <c r="F175" s="1">
        <v>0</v>
      </c>
      <c r="G175" s="2">
        <f t="shared" si="0"/>
        <v>19652.983319999996</v>
      </c>
      <c r="H175" s="2">
        <f t="shared" si="1"/>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16960.87</v>
      </c>
      <c r="D176" s="1">
        <f>'PR-RAS'!E180</f>
        <v>15500.77</v>
      </c>
      <c r="E176" s="1">
        <v>0</v>
      </c>
      <c r="F176" s="1">
        <v>0</v>
      </c>
      <c r="G176" s="2">
        <f t="shared" si="0"/>
        <v>8393.4217499999995</v>
      </c>
      <c r="H176" s="2">
        <f t="shared" si="1"/>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34249.61</v>
      </c>
      <c r="D177" s="1">
        <f>'PR-RAS'!E181</f>
        <v>71987.09</v>
      </c>
      <c r="E177" s="1">
        <v>0</v>
      </c>
      <c r="F177" s="1">
        <v>0</v>
      </c>
      <c r="G177" s="2">
        <f t="shared" si="0"/>
        <v>31367.387039999994</v>
      </c>
      <c r="H177" s="2">
        <f t="shared" si="1"/>
        <v>0.47999999999592546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7289.29</v>
      </c>
      <c r="D178" s="1">
        <f>'PR-RAS'!E182</f>
        <v>9704.89</v>
      </c>
      <c r="E178" s="1">
        <v>0</v>
      </c>
      <c r="F178" s="1">
        <v>0</v>
      </c>
      <c r="G178" s="2">
        <f t="shared" si="0"/>
        <v>4725.7353899999998</v>
      </c>
      <c r="H178" s="2">
        <f t="shared" si="1"/>
        <v>0.4000000000005457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2005.68</v>
      </c>
      <c r="D179" s="1">
        <f>'PR-RAS'!E183</f>
        <v>4018.3</v>
      </c>
      <c r="E179" s="1">
        <v>0</v>
      </c>
      <c r="F179" s="1">
        <v>0</v>
      </c>
      <c r="G179" s="2">
        <f t="shared" si="0"/>
        <v>1787.52584</v>
      </c>
      <c r="H179" s="2">
        <f t="shared" si="1"/>
        <v>0.62000000000011823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42140.85</v>
      </c>
      <c r="D180" s="1">
        <f>'PR-RAS'!E184</f>
        <v>38681.040000000001</v>
      </c>
      <c r="E180" s="1">
        <v>0</v>
      </c>
      <c r="F180" s="1">
        <v>0</v>
      </c>
      <c r="G180" s="2">
        <f t="shared" si="0"/>
        <v>21391.024469999997</v>
      </c>
      <c r="H180" s="2">
        <f t="shared" si="1"/>
        <v>0.19000000000232831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7608.18</v>
      </c>
      <c r="D181" s="1">
        <f>'PR-RAS'!E185</f>
        <v>6728.21</v>
      </c>
      <c r="E181" s="1">
        <v>0</v>
      </c>
      <c r="F181" s="1">
        <v>0</v>
      </c>
      <c r="G181" s="2">
        <f t="shared" si="0"/>
        <v>3791.6279999999997</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11302.6</v>
      </c>
      <c r="D182" s="1">
        <f>'PR-RAS'!E186</f>
        <v>11504.98</v>
      </c>
      <c r="E182" s="1">
        <v>0</v>
      </c>
      <c r="F182" s="1">
        <v>0</v>
      </c>
      <c r="G182" s="2">
        <f t="shared" si="0"/>
        <v>6210.5733599999994</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57142.55</v>
      </c>
      <c r="D184" s="1">
        <f>'PR-RAS'!E188</f>
        <v>79586.040000000008</v>
      </c>
      <c r="E184" s="1">
        <v>0</v>
      </c>
      <c r="F184" s="1">
        <v>0</v>
      </c>
      <c r="G184" s="2">
        <f t="shared" si="0"/>
        <v>39585.577290000001</v>
      </c>
      <c r="H184" s="2">
        <f t="shared" si="1"/>
        <v>0.49000000000523869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12476.66</v>
      </c>
      <c r="D185" s="1">
        <f>'PR-RAS'!E189</f>
        <v>11434.04</v>
      </c>
      <c r="E185" s="1">
        <v>0</v>
      </c>
      <c r="F185" s="1">
        <v>0</v>
      </c>
      <c r="G185" s="2">
        <f t="shared" si="0"/>
        <v>6503.4321600000012</v>
      </c>
      <c r="H185" s="2">
        <f t="shared" si="1"/>
        <v>0.38000000000101863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3578.45</v>
      </c>
      <c r="D186" s="1">
        <f>'PR-RAS'!E190</f>
        <v>1929.52</v>
      </c>
      <c r="E186" s="1">
        <v>0</v>
      </c>
      <c r="F186" s="1">
        <v>0</v>
      </c>
      <c r="G186" s="2">
        <f t="shared" si="0"/>
        <v>1375.9356499999999</v>
      </c>
      <c r="H186" s="2">
        <f t="shared" si="1"/>
        <v>0.92999999999983629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12503.28</v>
      </c>
      <c r="D187" s="1">
        <f>'PR-RAS'!E191</f>
        <v>7006.44</v>
      </c>
      <c r="E187" s="1">
        <v>0</v>
      </c>
      <c r="F187" s="1">
        <v>0</v>
      </c>
      <c r="G187" s="2">
        <f t="shared" si="0"/>
        <v>4932.00576</v>
      </c>
      <c r="H187" s="2">
        <f t="shared" si="1"/>
        <v>0.72000000000025466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1977.32</v>
      </c>
      <c r="D188" s="1">
        <f>'PR-RAS'!E192</f>
        <v>1129.92</v>
      </c>
      <c r="E188" s="1">
        <v>0</v>
      </c>
      <c r="F188" s="1">
        <v>0</v>
      </c>
      <c r="G188" s="2">
        <f t="shared" si="0"/>
        <v>792.34892000000002</v>
      </c>
      <c r="H188" s="2">
        <f t="shared" si="1"/>
        <v>0.39999999999986358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13.14</v>
      </c>
      <c r="D189" s="1">
        <f>'PR-RAS'!E193</f>
        <v>160.43</v>
      </c>
      <c r="E189" s="1">
        <v>0</v>
      </c>
      <c r="F189" s="1">
        <v>0</v>
      </c>
      <c r="G189" s="2">
        <f t="shared" si="0"/>
        <v>62.792000000000002</v>
      </c>
      <c r="H189" s="2">
        <f t="shared" si="1"/>
        <v>0.57000000000000739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26593.7</v>
      </c>
      <c r="D191" s="1">
        <f>'PR-RAS'!E195</f>
        <v>57925.69</v>
      </c>
      <c r="E191" s="1">
        <v>0</v>
      </c>
      <c r="F191" s="1">
        <v>0</v>
      </c>
      <c r="G191" s="2">
        <f t="shared" si="0"/>
        <v>27064.565200000005</v>
      </c>
      <c r="H191" s="2">
        <f t="shared" si="1"/>
        <v>0.6099999999969441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15158.789999999999</v>
      </c>
      <c r="D192" s="1">
        <f>'PR-RAS'!E196</f>
        <v>11229.32</v>
      </c>
      <c r="E192" s="1">
        <v>0</v>
      </c>
      <c r="F192" s="1">
        <v>0</v>
      </c>
      <c r="G192" s="2">
        <f t="shared" si="0"/>
        <v>7184.9291300000004</v>
      </c>
      <c r="H192" s="2">
        <f t="shared" si="1"/>
        <v>0.53000000000065484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15158.789999999999</v>
      </c>
      <c r="D206" s="1">
        <f>'PR-RAS'!E210</f>
        <v>11229.32</v>
      </c>
      <c r="E206" s="1">
        <v>0</v>
      </c>
      <c r="F206" s="1">
        <v>0</v>
      </c>
      <c r="G206" s="2">
        <f t="shared" si="0"/>
        <v>7711.5731499999993</v>
      </c>
      <c r="H206" s="2">
        <f t="shared" si="1"/>
        <v>0.53000000000065484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3797.32</v>
      </c>
      <c r="D207" s="1">
        <f>'PR-RAS'!E211</f>
        <v>4963.47</v>
      </c>
      <c r="E207" s="1">
        <v>0</v>
      </c>
      <c r="F207" s="1">
        <v>0</v>
      </c>
      <c r="G207" s="2">
        <f t="shared" si="0"/>
        <v>2827.1975600000001</v>
      </c>
      <c r="H207" s="2">
        <f t="shared" si="1"/>
        <v>0.79000000000041837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2.08</v>
      </c>
      <c r="E209" s="1">
        <v>0</v>
      </c>
      <c r="F209" s="1">
        <v>0</v>
      </c>
      <c r="G209" s="2">
        <f t="shared" si="0"/>
        <v>0.86527999999999994</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11361.47</v>
      </c>
      <c r="D210" s="1">
        <f>'PR-RAS'!E214</f>
        <v>6263.77</v>
      </c>
      <c r="E210" s="1">
        <v>0</v>
      </c>
      <c r="F210" s="1">
        <v>0</v>
      </c>
      <c r="G210" s="2">
        <f t="shared" si="0"/>
        <v>4992.8030900000003</v>
      </c>
      <c r="H210" s="2">
        <f t="shared" si="1"/>
        <v>0.69999999999890861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11975.24</v>
      </c>
      <c r="D211" s="1">
        <f>'PR-RAS'!E215</f>
        <v>12990</v>
      </c>
      <c r="E211" s="1">
        <v>0</v>
      </c>
      <c r="F211" s="1">
        <v>0</v>
      </c>
      <c r="G211" s="2">
        <f t="shared" si="0"/>
        <v>7970.6003999999994</v>
      </c>
      <c r="H211" s="2">
        <f t="shared" si="1"/>
        <v>0.23999999999978172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120</v>
      </c>
      <c r="E212" s="1">
        <v>0</v>
      </c>
      <c r="F212" s="1">
        <v>0</v>
      </c>
      <c r="G212" s="2">
        <f t="shared" si="0"/>
        <v>50.64</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120</v>
      </c>
      <c r="E214" s="1">
        <v>0</v>
      </c>
      <c r="F214" s="1">
        <v>0</v>
      </c>
      <c r="G214" s="2">
        <f t="shared" si="0"/>
        <v>51.12</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11975.24</v>
      </c>
      <c r="D215" s="1">
        <f>'PR-RAS'!E219</f>
        <v>12870</v>
      </c>
      <c r="E215" s="1">
        <v>0</v>
      </c>
      <c r="F215" s="1">
        <v>0</v>
      </c>
      <c r="G215" s="2">
        <f t="shared" si="0"/>
        <v>8071.0613599999997</v>
      </c>
      <c r="H215" s="2">
        <f t="shared" si="1"/>
        <v>0.23999999999978172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11975.24</v>
      </c>
      <c r="D218" s="1">
        <f>'PR-RAS'!E222</f>
        <v>12870</v>
      </c>
      <c r="E218" s="1">
        <v>0</v>
      </c>
      <c r="F218" s="1">
        <v>0</v>
      </c>
      <c r="G218" s="2">
        <f t="shared" si="0"/>
        <v>8184.2070799999992</v>
      </c>
      <c r="H218" s="2">
        <f t="shared" si="1"/>
        <v>0.23999999999978172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205000</v>
      </c>
      <c r="D220" s="1">
        <f>'PR-RAS'!E224</f>
        <v>253100</v>
      </c>
      <c r="E220" s="1">
        <v>0</v>
      </c>
      <c r="F220" s="1">
        <v>0</v>
      </c>
      <c r="G220" s="2">
        <f t="shared" si="0"/>
        <v>155752.79999999999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205000</v>
      </c>
      <c r="D236" s="1">
        <f>'PR-RAS'!E240</f>
        <v>253100</v>
      </c>
      <c r="E236" s="1">
        <v>0</v>
      </c>
      <c r="F236" s="1">
        <v>0</v>
      </c>
      <c r="G236" s="2">
        <f t="shared" si="0"/>
        <v>167132</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205000</v>
      </c>
      <c r="D237" s="1">
        <f>'PR-RAS'!E241</f>
        <v>253100</v>
      </c>
      <c r="E237" s="1">
        <v>0</v>
      </c>
      <c r="F237" s="1">
        <v>0</v>
      </c>
      <c r="G237" s="2">
        <f t="shared" si="0"/>
        <v>167843.19999999998</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74175.61</v>
      </c>
      <c r="D248" s="1">
        <f>'PR-RAS'!E252</f>
        <v>83998.83</v>
      </c>
      <c r="E248" s="1">
        <v>0</v>
      </c>
      <c r="F248" s="1">
        <v>0</v>
      </c>
      <c r="G248" s="2">
        <f t="shared" si="0"/>
        <v>59816.797690000007</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74175.61</v>
      </c>
      <c r="D255" s="1">
        <f>'PR-RAS'!E259</f>
        <v>83998.83</v>
      </c>
      <c r="E255" s="1">
        <v>0</v>
      </c>
      <c r="F255" s="1">
        <v>0</v>
      </c>
      <c r="G255" s="2">
        <f t="shared" si="0"/>
        <v>61512.010580000009</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47419.67</v>
      </c>
      <c r="D256" s="1">
        <f>'PR-RAS'!E260</f>
        <v>51844.65</v>
      </c>
      <c r="E256" s="1">
        <v>0</v>
      </c>
      <c r="F256" s="1">
        <v>0</v>
      </c>
      <c r="G256" s="2">
        <f t="shared" si="0"/>
        <v>38532.787349999999</v>
      </c>
      <c r="H256" s="2">
        <f t="shared" si="1"/>
        <v>0.68000000000029104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26755.94</v>
      </c>
      <c r="D257" s="1">
        <f>'PR-RAS'!E261</f>
        <v>32154.18</v>
      </c>
      <c r="E257" s="1">
        <v>0</v>
      </c>
      <c r="F257" s="1">
        <v>0</v>
      </c>
      <c r="G257" s="2">
        <f t="shared" si="0"/>
        <v>23312.460800000001</v>
      </c>
      <c r="H257" s="2">
        <f t="shared" si="1"/>
        <v>0.24000000000160071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176439.01</v>
      </c>
      <c r="D259" s="1">
        <f>'PR-RAS'!E263</f>
        <v>253298.9</v>
      </c>
      <c r="E259" s="1">
        <v>0</v>
      </c>
      <c r="F259" s="1">
        <v>0</v>
      </c>
      <c r="G259" s="2">
        <f t="shared" si="0"/>
        <v>176223.49698000003</v>
      </c>
      <c r="H259" s="2">
        <f t="shared" si="1"/>
        <v>0.11000000001513399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171259.94</v>
      </c>
      <c r="D260" s="1">
        <f>'PR-RAS'!E264</f>
        <v>252098.9</v>
      </c>
      <c r="E260" s="1">
        <v>0</v>
      </c>
      <c r="F260" s="1">
        <v>0</v>
      </c>
      <c r="G260" s="2">
        <f t="shared" si="0"/>
        <v>174943.55465999999</v>
      </c>
      <c r="H260" s="2">
        <f t="shared" si="1"/>
        <v>0.16000000000349246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171259.94</v>
      </c>
      <c r="D261" s="1">
        <f>'PR-RAS'!E265</f>
        <v>252098.9</v>
      </c>
      <c r="E261" s="1">
        <v>0</v>
      </c>
      <c r="F261" s="1">
        <v>0</v>
      </c>
      <c r="G261" s="2">
        <f t="shared" si="0"/>
        <v>175619.01240000001</v>
      </c>
      <c r="H261" s="2">
        <f t="shared" si="1"/>
        <v>0.16000000000349246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5179.07</v>
      </c>
      <c r="D269" s="1">
        <f>'PR-RAS'!E273</f>
        <v>1200</v>
      </c>
      <c r="E269" s="1">
        <v>0</v>
      </c>
      <c r="F269" s="1">
        <v>0</v>
      </c>
      <c r="G269" s="2">
        <f t="shared" si="8"/>
        <v>2031.19076</v>
      </c>
      <c r="H269" s="2">
        <f t="shared" si="9"/>
        <v>6.9999999999708962E-2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5171.07</v>
      </c>
      <c r="D270" s="1">
        <f>'PR-RAS'!E274</f>
        <v>1200</v>
      </c>
      <c r="E270" s="1">
        <v>0</v>
      </c>
      <c r="F270" s="1">
        <v>0</v>
      </c>
      <c r="G270" s="2">
        <f t="shared" si="8"/>
        <v>2036.6178300000001</v>
      </c>
      <c r="H270" s="2">
        <f t="shared" si="9"/>
        <v>6.9999999999708962E-2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v>
      </c>
      <c r="D274" s="1">
        <f>'PR-RAS'!E278</f>
        <v>0</v>
      </c>
      <c r="E274" s="1">
        <v>0</v>
      </c>
      <c r="F274" s="1">
        <v>0</v>
      </c>
      <c r="G274" s="2">
        <f t="shared" si="8"/>
        <v>2.1840000000000002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917963.97</v>
      </c>
      <c r="D285" s="1">
        <f>'PR-RAS'!E289</f>
        <v>1222705.2299999997</v>
      </c>
      <c r="E285" s="1">
        <v>0</v>
      </c>
      <c r="F285" s="1">
        <v>0</v>
      </c>
      <c r="G285" s="2">
        <f t="shared" si="8"/>
        <v>955198.33811999985</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365810.54999999981</v>
      </c>
      <c r="D286" s="1">
        <f>'PR-RAS'!E290</f>
        <v>265376.1400000006</v>
      </c>
      <c r="E286" s="1">
        <v>0</v>
      </c>
      <c r="F286" s="1">
        <v>0</v>
      </c>
      <c r="G286" s="2">
        <f t="shared" si="8"/>
        <v>255520.40655000028</v>
      </c>
      <c r="H286" s="2">
        <f t="shared" si="9"/>
        <v>0.59000000078231096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743958.98</v>
      </c>
      <c r="D288" s="1">
        <f>'PR-RAS'!E292</f>
        <v>0</v>
      </c>
      <c r="E288" s="1">
        <v>0</v>
      </c>
      <c r="F288" s="1">
        <v>0</v>
      </c>
      <c r="G288" s="2">
        <f t="shared" si="8"/>
        <v>213516.22725999999</v>
      </c>
      <c r="H288" s="2">
        <f t="shared" si="9"/>
        <v>2.0000000018626451E-2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38505.199999999997</v>
      </c>
      <c r="D290" s="1">
        <f>'PR-RAS'!E294</f>
        <v>0</v>
      </c>
      <c r="E290" s="1">
        <v>0</v>
      </c>
      <c r="F290" s="1">
        <v>0</v>
      </c>
      <c r="G290" s="2">
        <f t="shared" si="8"/>
        <v>11128.002799999998</v>
      </c>
      <c r="H290" s="2">
        <f t="shared" si="9"/>
        <v>0.19999999999708962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2075.42</v>
      </c>
      <c r="D293" s="1">
        <f>'PR-RAS'!E298</f>
        <v>6350.91</v>
      </c>
      <c r="E293" s="1">
        <v>0</v>
      </c>
      <c r="F293" s="1">
        <v>0</v>
      </c>
      <c r="G293" s="2">
        <f t="shared" si="8"/>
        <v>4314.9540799999995</v>
      </c>
      <c r="H293" s="2">
        <f t="shared" si="9"/>
        <v>0.51000000000021828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1451</v>
      </c>
      <c r="D294" s="1">
        <f>'PR-RAS'!E299</f>
        <v>6350.91</v>
      </c>
      <c r="E294" s="1">
        <v>0</v>
      </c>
      <c r="F294" s="1">
        <v>0</v>
      </c>
      <c r="G294" s="2">
        <f t="shared" si="8"/>
        <v>4146.7762599999996</v>
      </c>
      <c r="H294" s="2">
        <f t="shared" si="9"/>
        <v>9.0000000000145519E-2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1451</v>
      </c>
      <c r="D295" s="1">
        <f>'PR-RAS'!E300</f>
        <v>6350.91</v>
      </c>
      <c r="E295" s="1">
        <v>0</v>
      </c>
      <c r="F295" s="1">
        <v>0</v>
      </c>
      <c r="G295" s="2">
        <f t="shared" si="8"/>
        <v>4160.9290799999999</v>
      </c>
      <c r="H295" s="2">
        <f t="shared" si="9"/>
        <v>9.0000000000145519E-2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1451</v>
      </c>
      <c r="D296" s="1">
        <f>'PR-RAS'!E301</f>
        <v>6350.91</v>
      </c>
      <c r="E296" s="1">
        <v>0</v>
      </c>
      <c r="F296" s="1">
        <v>0</v>
      </c>
      <c r="G296" s="2">
        <f t="shared" si="8"/>
        <v>4175.0819000000001</v>
      </c>
      <c r="H296" s="2">
        <f t="shared" si="9"/>
        <v>9.0000000000145519E-2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624.41999999999996</v>
      </c>
      <c r="D306" s="1">
        <f>'PR-RAS'!E311</f>
        <v>0</v>
      </c>
      <c r="E306" s="1">
        <v>0</v>
      </c>
      <c r="F306" s="1">
        <v>0</v>
      </c>
      <c r="G306" s="2">
        <f t="shared" si="8"/>
        <v>190.44809999999998</v>
      </c>
      <c r="H306" s="2">
        <f t="shared" si="9"/>
        <v>0.41999999999995907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624.41999999999996</v>
      </c>
      <c r="D307" s="1">
        <f>'PR-RAS'!E312</f>
        <v>0</v>
      </c>
      <c r="E307" s="1">
        <v>0</v>
      </c>
      <c r="F307" s="1">
        <v>0</v>
      </c>
      <c r="G307" s="2">
        <f t="shared" si="8"/>
        <v>191.07252</v>
      </c>
      <c r="H307" s="2">
        <f t="shared" si="9"/>
        <v>0.41999999999995907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624.41999999999996</v>
      </c>
      <c r="D308" s="1">
        <f>'PR-RAS'!E313</f>
        <v>0</v>
      </c>
      <c r="E308" s="1">
        <v>0</v>
      </c>
      <c r="F308" s="1">
        <v>0</v>
      </c>
      <c r="G308" s="2">
        <f t="shared" si="8"/>
        <v>191.69693999999998</v>
      </c>
      <c r="H308" s="2">
        <f t="shared" si="9"/>
        <v>0.41999999999995907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275395.51</v>
      </c>
      <c r="D345" s="1">
        <f>'PR-RAS'!E350</f>
        <v>411058.75</v>
      </c>
      <c r="E345" s="1">
        <v>0</v>
      </c>
      <c r="F345" s="1">
        <v>0</v>
      </c>
      <c r="G345" s="2">
        <f t="shared" si="8"/>
        <v>377544.47543999995</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275395.51</v>
      </c>
      <c r="D358" s="1">
        <f>'PR-RAS'!E363</f>
        <v>411058.75</v>
      </c>
      <c r="E358" s="1">
        <v>0</v>
      </c>
      <c r="F358" s="1">
        <v>0</v>
      </c>
      <c r="G358" s="2">
        <f t="shared" si="8"/>
        <v>391812.14457</v>
      </c>
      <c r="H358" s="2">
        <f t="shared" si="9"/>
        <v>0.73999999999068677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225138.93</v>
      </c>
      <c r="D359" s="1">
        <f>'PR-RAS'!E364</f>
        <v>365551.44</v>
      </c>
      <c r="E359" s="1">
        <v>0</v>
      </c>
      <c r="F359" s="1">
        <v>0</v>
      </c>
      <c r="G359" s="2">
        <f t="shared" si="8"/>
        <v>342334.56797999999</v>
      </c>
      <c r="H359" s="2">
        <f t="shared" si="9"/>
        <v>0.51000000000931323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68272.89</v>
      </c>
      <c r="D361" s="1">
        <f>'PR-RAS'!E366</f>
        <v>121358.76</v>
      </c>
      <c r="E361" s="1">
        <v>0</v>
      </c>
      <c r="F361" s="1">
        <v>0</v>
      </c>
      <c r="G361" s="2">
        <f t="shared" si="8"/>
        <v>111956.54759999999</v>
      </c>
      <c r="H361" s="2">
        <f t="shared" si="9"/>
        <v>0.35000000000582077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61346.3</v>
      </c>
      <c r="D362" s="1">
        <f>'PR-RAS'!E367</f>
        <v>141306.74</v>
      </c>
      <c r="E362" s="1">
        <v>0</v>
      </c>
      <c r="F362" s="1">
        <v>0</v>
      </c>
      <c r="G362" s="2">
        <f t="shared" si="8"/>
        <v>124169.48057999999</v>
      </c>
      <c r="H362" s="2">
        <f t="shared" si="9"/>
        <v>0.56000000001222361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95519.74</v>
      </c>
      <c r="D363" s="1">
        <f>'PR-RAS'!E368</f>
        <v>102885.94</v>
      </c>
      <c r="E363" s="1">
        <v>0</v>
      </c>
      <c r="F363" s="1">
        <v>0</v>
      </c>
      <c r="G363" s="2">
        <f t="shared" si="8"/>
        <v>109067.56644</v>
      </c>
      <c r="H363" s="2">
        <f t="shared" si="9"/>
        <v>0.319999999992433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46715.579999999994</v>
      </c>
      <c r="D364" s="1">
        <f>'PR-RAS'!E369</f>
        <v>40407.31</v>
      </c>
      <c r="E364" s="1">
        <v>0</v>
      </c>
      <c r="F364" s="1">
        <v>0</v>
      </c>
      <c r="G364" s="2">
        <f t="shared" si="8"/>
        <v>46293.462599999992</v>
      </c>
      <c r="H364" s="2">
        <f t="shared" si="9"/>
        <v>0.73000000000320142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2383.44</v>
      </c>
      <c r="D365" s="1">
        <f>'PR-RAS'!E370</f>
        <v>12649.6</v>
      </c>
      <c r="E365" s="1">
        <v>0</v>
      </c>
      <c r="F365" s="1">
        <v>0</v>
      </c>
      <c r="G365" s="2">
        <f t="shared" si="8"/>
        <v>10076.480959999999</v>
      </c>
      <c r="H365" s="2">
        <f t="shared" si="9"/>
        <v>0.83999999999969077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40.119999999999997</v>
      </c>
      <c r="D366" s="1">
        <f>'PR-RAS'!E371</f>
        <v>2041.25</v>
      </c>
      <c r="E366" s="1">
        <v>0</v>
      </c>
      <c r="F366" s="1">
        <v>0</v>
      </c>
      <c r="G366" s="2">
        <f t="shared" si="8"/>
        <v>1504.7563</v>
      </c>
      <c r="H366" s="2">
        <f t="shared" si="9"/>
        <v>0.36999999999999744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6179.68</v>
      </c>
      <c r="D367" s="1">
        <f>'PR-RAS'!E372</f>
        <v>4038.48</v>
      </c>
      <c r="E367" s="1">
        <v>0</v>
      </c>
      <c r="F367" s="1">
        <v>0</v>
      </c>
      <c r="G367" s="2">
        <f t="shared" si="8"/>
        <v>5217.9302399999997</v>
      </c>
      <c r="H367" s="2">
        <f t="shared" si="9"/>
        <v>0.79999999999972715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2076.75</v>
      </c>
      <c r="D370" s="1">
        <f>'PR-RAS'!E375</f>
        <v>1237.04</v>
      </c>
      <c r="E370" s="1">
        <v>0</v>
      </c>
      <c r="F370" s="1">
        <v>0</v>
      </c>
      <c r="G370" s="2">
        <f t="shared" si="8"/>
        <v>1679.2562699999999</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36035.589999999997</v>
      </c>
      <c r="D371" s="1">
        <f>'PR-RAS'!E376</f>
        <v>20440.939999999999</v>
      </c>
      <c r="E371" s="1">
        <v>0</v>
      </c>
      <c r="F371" s="1">
        <v>0</v>
      </c>
      <c r="G371" s="2">
        <f t="shared" si="8"/>
        <v>28459.463899999999</v>
      </c>
      <c r="H371" s="2">
        <f t="shared" si="9"/>
        <v>0.47000000000480213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1666</v>
      </c>
      <c r="D378" s="1">
        <f>'PR-RAS'!E383</f>
        <v>0</v>
      </c>
      <c r="E378" s="1">
        <v>0</v>
      </c>
      <c r="F378" s="1">
        <v>0</v>
      </c>
      <c r="G378" s="2">
        <f t="shared" si="8"/>
        <v>628.08199999999999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1666</v>
      </c>
      <c r="D380" s="1">
        <f>'PR-RAS'!E385</f>
        <v>0</v>
      </c>
      <c r="E380" s="1">
        <v>0</v>
      </c>
      <c r="F380" s="1">
        <v>0</v>
      </c>
      <c r="G380" s="2">
        <f t="shared" si="8"/>
        <v>631.41399999999999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1875</v>
      </c>
      <c r="D386" s="1">
        <f>'PR-RAS'!E391</f>
        <v>5100</v>
      </c>
      <c r="E386" s="1">
        <v>0</v>
      </c>
      <c r="F386" s="1">
        <v>0</v>
      </c>
      <c r="G386" s="2">
        <f t="shared" si="8"/>
        <v>4648.875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1875</v>
      </c>
      <c r="D389" s="1">
        <f>'PR-RAS'!E394</f>
        <v>5100</v>
      </c>
      <c r="E389" s="1">
        <v>0</v>
      </c>
      <c r="F389" s="1">
        <v>0</v>
      </c>
      <c r="G389" s="2">
        <f t="shared" si="8"/>
        <v>4685.1000000000004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273320.09000000003</v>
      </c>
      <c r="D403" s="1">
        <f>'PR-RAS'!E408</f>
        <v>404707.84000000003</v>
      </c>
      <c r="E403" s="1">
        <v>0</v>
      </c>
      <c r="F403" s="1">
        <v>0</v>
      </c>
      <c r="G403" s="2">
        <f t="shared" si="8"/>
        <v>435259.77954000002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1285849.9399999997</v>
      </c>
      <c r="D407" s="1">
        <f>'PR-RAS'!E412</f>
        <v>1494432.2800000003</v>
      </c>
      <c r="E407" s="1">
        <v>0</v>
      </c>
      <c r="F407" s="1">
        <v>0</v>
      </c>
      <c r="G407" s="2">
        <f t="shared" si="8"/>
        <v>1735534.0870000001</v>
      </c>
      <c r="H407" s="2">
        <f t="shared" si="9"/>
        <v>0.34000000054948032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1193359.48</v>
      </c>
      <c r="D408" s="1">
        <f>'PR-RAS'!E413</f>
        <v>1633763.9799999997</v>
      </c>
      <c r="E408" s="1">
        <v>0</v>
      </c>
      <c r="F408" s="1">
        <v>0</v>
      </c>
      <c r="G408" s="2">
        <f t="shared" si="8"/>
        <v>1815581.1880799998</v>
      </c>
      <c r="H408" s="2">
        <f t="shared" si="9"/>
        <v>0.50000000023283064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92490.45999999973</v>
      </c>
      <c r="D409" s="1">
        <f>'PR-RAS'!E414</f>
        <v>0</v>
      </c>
      <c r="E409" s="1">
        <v>0</v>
      </c>
      <c r="F409" s="1">
        <v>0</v>
      </c>
      <c r="G409" s="2">
        <f t="shared" si="8"/>
        <v>37736.107679999885</v>
      </c>
      <c r="H409" s="2">
        <f t="shared" si="9"/>
        <v>0.45999999972991645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139331.69999999949</v>
      </c>
      <c r="E410" s="1">
        <v>0</v>
      </c>
      <c r="F410" s="1">
        <v>0</v>
      </c>
      <c r="G410" s="2">
        <f t="shared" si="8"/>
        <v>113973.33059999958</v>
      </c>
      <c r="H410" s="2">
        <f t="shared" si="9"/>
        <v>0.30000000051222742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743958.98</v>
      </c>
      <c r="D411" s="1">
        <f>'PR-RAS'!E416</f>
        <v>0</v>
      </c>
      <c r="E411" s="1">
        <v>0</v>
      </c>
      <c r="F411" s="1">
        <v>0</v>
      </c>
      <c r="G411" s="2">
        <f t="shared" si="8"/>
        <v>305023.18179999996</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38505.199999999997</v>
      </c>
      <c r="D413" s="1">
        <f>'PR-RAS'!E418</f>
        <v>0</v>
      </c>
      <c r="E413" s="1">
        <v>0</v>
      </c>
      <c r="F413" s="1">
        <v>0</v>
      </c>
      <c r="G413" s="2">
        <f t="shared" si="8"/>
        <v>15864.142399999999</v>
      </c>
      <c r="H413" s="2">
        <f t="shared" si="9"/>
        <v>0.19999999999708962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1285849.9399999997</v>
      </c>
      <c r="D633" s="1">
        <f>'PR-RAS'!E639</f>
        <v>1494432.2800000003</v>
      </c>
      <c r="E633" s="1">
        <v>0</v>
      </c>
      <c r="F633" s="1">
        <v>0</v>
      </c>
      <c r="G633" s="2">
        <f t="shared" si="10"/>
        <v>2701619.5640000002</v>
      </c>
      <c r="H633" s="2">
        <f t="shared" si="11"/>
        <v>0.34000000054948032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1193359.48</v>
      </c>
      <c r="D634" s="1">
        <f>'PR-RAS'!E640</f>
        <v>1633763.9799999997</v>
      </c>
      <c r="E634" s="1">
        <v>0</v>
      </c>
      <c r="F634" s="1">
        <v>0</v>
      </c>
      <c r="G634" s="2">
        <f t="shared" si="10"/>
        <v>2823741.7495199996</v>
      </c>
      <c r="H634" s="2">
        <f t="shared" si="11"/>
        <v>0.50000000023283064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92490.45999999973</v>
      </c>
      <c r="D635" s="1">
        <f>'PR-RAS'!E641</f>
        <v>0</v>
      </c>
      <c r="E635" s="1">
        <v>0</v>
      </c>
      <c r="F635" s="1">
        <v>0</v>
      </c>
      <c r="G635" s="2">
        <f t="shared" si="10"/>
        <v>58638.951639999832</v>
      </c>
      <c r="H635" s="2">
        <f t="shared" si="11"/>
        <v>0.45999999972991645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139331.69999999949</v>
      </c>
      <c r="E636" s="1">
        <v>0</v>
      </c>
      <c r="F636" s="1">
        <v>0</v>
      </c>
      <c r="G636" s="2">
        <f t="shared" si="10"/>
        <v>176951.25899999935</v>
      </c>
      <c r="H636" s="2">
        <f t="shared" si="11"/>
        <v>0.30000000051222742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743958.98</v>
      </c>
      <c r="D637" s="1">
        <f>'PR-RAS'!E643</f>
        <v>0</v>
      </c>
      <c r="E637" s="1">
        <v>0</v>
      </c>
      <c r="F637" s="1">
        <v>0</v>
      </c>
      <c r="G637" s="2">
        <f t="shared" si="10"/>
        <v>473157.91128</v>
      </c>
      <c r="H637" s="2">
        <f t="shared" si="1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836449.43999999971</v>
      </c>
      <c r="D639" s="1">
        <f>'PR-RAS'!E645</f>
        <v>0</v>
      </c>
      <c r="E639" s="1">
        <v>0</v>
      </c>
      <c r="F639" s="1">
        <v>0</v>
      </c>
      <c r="G639" s="2">
        <f t="shared" si="10"/>
        <v>533654.74271999986</v>
      </c>
      <c r="H639" s="2">
        <f t="shared" si="11"/>
        <v>0.43999999971129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139331.69999999949</v>
      </c>
      <c r="E640" s="1">
        <v>0</v>
      </c>
      <c r="F640" s="1">
        <v>0</v>
      </c>
      <c r="G640" s="2">
        <f t="shared" si="10"/>
        <v>178065.91259999934</v>
      </c>
      <c r="H640" s="2">
        <f t="shared" si="11"/>
        <v>0.30000000051222742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736702.02</v>
      </c>
      <c r="D642" s="1">
        <f>'PR-RAS'!E649</f>
        <v>1002376.1</v>
      </c>
      <c r="E642" s="1">
        <v>0</v>
      </c>
      <c r="F642" s="1">
        <v>0</v>
      </c>
      <c r="G642" s="2">
        <f t="shared" si="10"/>
        <v>1757272.1550199999</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1382637.96</v>
      </c>
      <c r="D643" s="1">
        <f>'PR-RAS'!E650</f>
        <v>1600159.91</v>
      </c>
      <c r="E643" s="1">
        <v>0</v>
      </c>
      <c r="F643" s="1">
        <v>0</v>
      </c>
      <c r="G643" s="2">
        <f t="shared" si="10"/>
        <v>2942258.8947599996</v>
      </c>
      <c r="H643" s="2">
        <f t="shared" si="11"/>
        <v>0.13000000012107193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1277509.97</v>
      </c>
      <c r="D644" s="1">
        <f>'PR-RAS'!E651</f>
        <v>1721562.87</v>
      </c>
      <c r="E644" s="1">
        <v>0</v>
      </c>
      <c r="F644" s="1">
        <v>0</v>
      </c>
      <c r="G644" s="2">
        <f t="shared" si="10"/>
        <v>3035368.7615300003</v>
      </c>
      <c r="H644" s="2">
        <f t="shared" si="11"/>
        <v>0.15999999991618097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841830.01</v>
      </c>
      <c r="D645" s="1">
        <f>'PR-RAS'!E652</f>
        <v>880973.13999999966</v>
      </c>
      <c r="E645" s="1">
        <v>0</v>
      </c>
      <c r="F645" s="1">
        <v>0</v>
      </c>
      <c r="G645" s="2">
        <f t="shared" si="10"/>
        <v>1676831.9307599994</v>
      </c>
      <c r="H645" s="2">
        <f t="shared" si="11"/>
        <v>0.1499999996740371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12</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9</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303.22000000000003</v>
      </c>
      <c r="D651" s="1">
        <f>'PR-RAS'!E658</f>
        <v>318.39999999999998</v>
      </c>
      <c r="E651" s="1">
        <v>0</v>
      </c>
      <c r="F651" s="1">
        <v>0</v>
      </c>
      <c r="G651" s="2">
        <f t="shared" si="10"/>
        <v>611.01300000000003</v>
      </c>
      <c r="H651" s="2">
        <f t="shared" si="11"/>
        <v>0.62000000000000455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497036.41</v>
      </c>
      <c r="D654" s="1">
        <f>'PR-RAS'!E661</f>
        <v>594531.42000000004</v>
      </c>
      <c r="E654" s="1">
        <v>0</v>
      </c>
      <c r="F654" s="1">
        <v>0</v>
      </c>
      <c r="G654" s="2">
        <f t="shared" si="10"/>
        <v>1101022.8102500001</v>
      </c>
      <c r="H654" s="2">
        <f t="shared" si="11"/>
        <v>0.83000000001629815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9178.76</v>
      </c>
      <c r="D655" s="1">
        <f>'PR-RAS'!E662</f>
        <v>0</v>
      </c>
      <c r="E655" s="1">
        <v>0</v>
      </c>
      <c r="F655" s="1">
        <v>0</v>
      </c>
      <c r="G655" s="2">
        <f t="shared" si="10"/>
        <v>6002.9090400000005</v>
      </c>
      <c r="H655" s="2">
        <f t="shared" si="11"/>
        <v>0.23999999999978172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3005.76</v>
      </c>
      <c r="D711" s="1">
        <f>'PR-RAS'!E718</f>
        <v>4503.3999999999996</v>
      </c>
      <c r="E711" s="1">
        <v>0</v>
      </c>
      <c r="F711" s="1">
        <v>0</v>
      </c>
      <c r="G711" s="2">
        <f t="shared" si="10"/>
        <v>8528.9175999999989</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1605.44</v>
      </c>
      <c r="D715" s="1">
        <f>'PR-RAS'!E722</f>
        <v>0</v>
      </c>
      <c r="E715" s="1">
        <v>0</v>
      </c>
      <c r="F715" s="1">
        <v>0</v>
      </c>
      <c r="G715" s="2">
        <f t="shared" si="10"/>
        <v>1146.2841599999999</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5817.95</v>
      </c>
      <c r="D716" s="1">
        <f>'PR-RAS'!E723</f>
        <v>900</v>
      </c>
      <c r="E716" s="1">
        <v>0</v>
      </c>
      <c r="F716" s="1">
        <v>0</v>
      </c>
      <c r="G716" s="2">
        <f t="shared" si="10"/>
        <v>5446.8342499999999</v>
      </c>
      <c r="H716" s="2">
        <f t="shared" si="11"/>
        <v>5.0000000000181899E-2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11260.15</v>
      </c>
      <c r="D718" s="1">
        <f>'PR-RAS'!E725</f>
        <v>7634.66</v>
      </c>
      <c r="E718" s="1">
        <v>0</v>
      </c>
      <c r="F718" s="1">
        <v>0</v>
      </c>
      <c r="G718" s="2">
        <f t="shared" si="10"/>
        <v>19021.629990000001</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11975.24</v>
      </c>
      <c r="D752" s="1">
        <f>'PR-RAS'!E759</f>
        <v>11720</v>
      </c>
      <c r="E752" s="1">
        <v>0</v>
      </c>
      <c r="F752" s="1">
        <v>0</v>
      </c>
      <c r="G752" s="2">
        <f t="shared" si="10"/>
        <v>26596.845239999999</v>
      </c>
      <c r="H752" s="2">
        <f t="shared" si="11"/>
        <v>0.23999999999978172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1150</v>
      </c>
      <c r="E753" s="1">
        <v>0</v>
      </c>
      <c r="F753" s="1">
        <v>0</v>
      </c>
      <c r="G753" s="2">
        <f t="shared" si="10"/>
        <v>1729.6</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46198.17</v>
      </c>
      <c r="D809" s="1">
        <f>'PR-RAS'!E816</f>
        <v>51294.65</v>
      </c>
      <c r="E809" s="1">
        <v>0</v>
      </c>
      <c r="F809" s="1">
        <v>0</v>
      </c>
      <c r="G809" s="2">
        <f t="shared" si="10"/>
        <v>120220.27576</v>
      </c>
      <c r="H809" s="2">
        <f t="shared" si="11"/>
        <v>0.51999999999679858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290</v>
      </c>
      <c r="D810" s="1">
        <f>'PR-RAS'!E817</f>
        <v>150</v>
      </c>
      <c r="E810" s="1">
        <v>0</v>
      </c>
      <c r="F810" s="1">
        <v>0</v>
      </c>
      <c r="G810" s="2">
        <f t="shared" ref="G810:G983" si="18">(B810/1000)*(C810*1+D810*2)</f>
        <v>477.31000000000006</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666.06</v>
      </c>
      <c r="D814" s="1">
        <f>'PR-RAS'!E821</f>
        <v>400</v>
      </c>
      <c r="E814" s="1">
        <v>0</v>
      </c>
      <c r="F814" s="1">
        <v>0</v>
      </c>
      <c r="G814" s="2">
        <f t="shared" si="18"/>
        <v>1191.9067799999998</v>
      </c>
      <c r="H814" s="2">
        <f t="shared" si="19"/>
        <v>5.999999999994543E-2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265.44</v>
      </c>
      <c r="D816" s="1">
        <f>'PR-RAS'!E823</f>
        <v>0</v>
      </c>
      <c r="E816" s="1">
        <v>0</v>
      </c>
      <c r="F816" s="1">
        <v>0</v>
      </c>
      <c r="G816" s="2">
        <f t="shared" si="18"/>
        <v>216.33359999999999</v>
      </c>
      <c r="H816" s="2">
        <f t="shared" si="19"/>
        <v>0.43999999999999773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10392.73</v>
      </c>
      <c r="D817" s="1">
        <f>'PR-RAS'!E824</f>
        <v>9888.11</v>
      </c>
      <c r="E817" s="1">
        <v>0</v>
      </c>
      <c r="F817" s="1">
        <v>0</v>
      </c>
      <c r="G817" s="2">
        <f t="shared" si="18"/>
        <v>24617.8632</v>
      </c>
      <c r="H817" s="2">
        <f t="shared" si="19"/>
        <v>0.38000000000101863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15849.56</v>
      </c>
      <c r="D819" s="1">
        <f>'PR-RAS'!E826</f>
        <v>21500</v>
      </c>
      <c r="E819" s="1">
        <v>0</v>
      </c>
      <c r="F819" s="1">
        <v>0</v>
      </c>
      <c r="G819" s="2">
        <f t="shared" si="18"/>
        <v>48138.940079999993</v>
      </c>
      <c r="H819" s="2">
        <f t="shared" si="19"/>
        <v>0.44000000000050932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513.65</v>
      </c>
      <c r="D821" s="1">
        <f>'PR-RAS'!E828</f>
        <v>766.07</v>
      </c>
      <c r="E821" s="1">
        <v>0</v>
      </c>
      <c r="F821" s="1">
        <v>0</v>
      </c>
      <c r="G821" s="2">
        <f t="shared" si="18"/>
        <v>1677.5477999999998</v>
      </c>
      <c r="H821" s="2">
        <f t="shared" si="19"/>
        <v>0.42000000000007276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4625</v>
      </c>
      <c r="D822" s="1">
        <f>'PR-RAS'!E829</f>
        <v>5000</v>
      </c>
      <c r="E822" s="1">
        <v>0</v>
      </c>
      <c r="F822" s="1">
        <v>0</v>
      </c>
      <c r="G822" s="2">
        <f t="shared" si="18"/>
        <v>12007.125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32199.34</v>
      </c>
      <c r="D1480" s="6"/>
      <c r="E1480" s="6">
        <v>0</v>
      </c>
      <c r="F1480" s="6">
        <v>0</v>
      </c>
      <c r="G1480" s="7">
        <f t="shared" ref="G1480:G1580" si="34">B1480/1000*C1480</f>
        <v>32.199339999999999</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32199.34</v>
      </c>
      <c r="D1517" s="1">
        <v>0</v>
      </c>
      <c r="E1517" s="1">
        <v>0</v>
      </c>
      <c r="F1517" s="1">
        <v>0</v>
      </c>
      <c r="G1517" s="2">
        <f t="shared" si="34"/>
        <v>1223.57492</v>
      </c>
      <c r="H1517" s="2">
        <f t="shared" si="35"/>
        <v>0.34000000000014552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f>IF(AND(H7="DA",Kont!E20&gt;0),Kont!E20,"Nema")</f>
        <v>1</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f>IF(AND(H11="DA",Kont!E311&gt;0),Kont!E311,"Nema")</f>
        <v>1</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1283774.5199999998</v>
      </c>
      <c r="I16" s="170">
        <f>'PR-RAS'!E6</f>
        <v>1488081.3700000003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917963.97</v>
      </c>
      <c r="I17" s="170">
        <f>'PR-RAS'!E151</f>
        <v>1222705.2299999997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836449.43999999971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139331.69999999949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32199.34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32199.34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48"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1283774.5199999998</v>
      </c>
      <c r="E6" s="51">
        <f>E7+E44+E50+E82+E106+E124+E133+E139</f>
        <v>1488081.3700000003</v>
      </c>
      <c r="F6" s="52">
        <f t="shared" ref="F6:F131" si="0">IF(D6&lt;&gt;0,IF(E6/D6&gt;=100,"&gt;&gt;100",E6/D6*100),"-")</f>
        <v>115.91454315513292</v>
      </c>
    </row>
    <row r="7" spans="1:25" ht="12.75" customHeight="1" x14ac:dyDescent="0.2">
      <c r="A7" s="53">
        <v>61</v>
      </c>
      <c r="B7" s="294" t="s">
        <v>60</v>
      </c>
      <c r="C7" s="50" t="s">
        <v>61</v>
      </c>
      <c r="D7" s="51">
        <f t="shared" ref="D7:E7" si="1">D8+D17+D23+D29+D37+D40</f>
        <v>584192.48</v>
      </c>
      <c r="E7" s="51">
        <f t="shared" si="1"/>
        <v>635527.32000000007</v>
      </c>
      <c r="F7" s="52">
        <f t="shared" si="0"/>
        <v>108.78731612567148</v>
      </c>
    </row>
    <row r="8" spans="1:25" ht="12.75" customHeight="1" x14ac:dyDescent="0.2">
      <c r="A8" s="53">
        <v>611</v>
      </c>
      <c r="B8" s="85" t="s">
        <v>62</v>
      </c>
      <c r="C8" s="50" t="s">
        <v>63</v>
      </c>
      <c r="D8" s="51">
        <f t="shared" ref="D8:E8" si="2">SUM(D9:D14)-D15-D16</f>
        <v>568262.77</v>
      </c>
      <c r="E8" s="51">
        <f t="shared" si="2"/>
        <v>614309.77</v>
      </c>
      <c r="F8" s="52">
        <f t="shared" si="0"/>
        <v>108.10311750671259</v>
      </c>
    </row>
    <row r="9" spans="1:25" ht="12.75" customHeight="1" x14ac:dyDescent="0.2">
      <c r="A9" s="53">
        <v>6111</v>
      </c>
      <c r="B9" s="85" t="s">
        <v>64</v>
      </c>
      <c r="C9" s="50" t="s">
        <v>65</v>
      </c>
      <c r="D9" s="242">
        <v>693099.05</v>
      </c>
      <c r="E9" s="242">
        <v>721346.04</v>
      </c>
      <c r="F9" s="52">
        <f t="shared" si="0"/>
        <v>104.07546223010982</v>
      </c>
    </row>
    <row r="10" spans="1:25" ht="12.75" customHeight="1" x14ac:dyDescent="0.2">
      <c r="A10" s="53">
        <v>6112</v>
      </c>
      <c r="B10" s="85" t="s">
        <v>66</v>
      </c>
      <c r="C10" s="50" t="s">
        <v>67</v>
      </c>
      <c r="D10" s="242">
        <v>52044.38</v>
      </c>
      <c r="E10" s="242">
        <v>92851.03</v>
      </c>
      <c r="F10" s="52">
        <f t="shared" si="0"/>
        <v>178.40740921498153</v>
      </c>
    </row>
    <row r="11" spans="1:25" ht="12.75" customHeight="1" x14ac:dyDescent="0.2">
      <c r="A11" s="53">
        <v>6113</v>
      </c>
      <c r="B11" s="85" t="s">
        <v>68</v>
      </c>
      <c r="C11" s="50" t="s">
        <v>69</v>
      </c>
      <c r="D11" s="242">
        <v>2655.92</v>
      </c>
      <c r="E11" s="242">
        <v>4241.32</v>
      </c>
      <c r="F11" s="52">
        <f t="shared" si="0"/>
        <v>159.69306304406757</v>
      </c>
    </row>
    <row r="12" spans="1:25" ht="12.75" customHeight="1" x14ac:dyDescent="0.2">
      <c r="A12" s="53">
        <v>6114</v>
      </c>
      <c r="B12" s="85" t="s">
        <v>70</v>
      </c>
      <c r="C12" s="50" t="s">
        <v>71</v>
      </c>
      <c r="D12" s="242">
        <v>928.35</v>
      </c>
      <c r="E12" s="242">
        <v>1831.34</v>
      </c>
      <c r="F12" s="52">
        <f t="shared" si="0"/>
        <v>197.26827166478159</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180464.93</v>
      </c>
      <c r="E15" s="242">
        <v>205959.96</v>
      </c>
      <c r="F15" s="52">
        <f t="shared" si="0"/>
        <v>114.12741522688093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13110.609999999999</v>
      </c>
      <c r="E23" s="51">
        <f t="shared" si="4"/>
        <v>18503.990000000002</v>
      </c>
      <c r="F23" s="52">
        <f t="shared" si="0"/>
        <v>141.13752144255685</v>
      </c>
    </row>
    <row r="24" spans="1:6" ht="12.75" customHeight="1" x14ac:dyDescent="0.2">
      <c r="A24" s="53">
        <v>6131</v>
      </c>
      <c r="B24" s="85" t="s">
        <v>94</v>
      </c>
      <c r="C24" s="50" t="s">
        <v>95</v>
      </c>
      <c r="D24" s="242">
        <v>303.22000000000003</v>
      </c>
      <c r="E24" s="242">
        <v>318.39999999999998</v>
      </c>
      <c r="F24" s="52">
        <f t="shared" si="0"/>
        <v>105.00626607743551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12807.39</v>
      </c>
      <c r="E27" s="242">
        <v>18185.59</v>
      </c>
      <c r="F27" s="52">
        <f t="shared" si="0"/>
        <v>141.9929431367359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2819.1</v>
      </c>
      <c r="E29" s="51">
        <f t="shared" si="5"/>
        <v>2713.5600000000004</v>
      </c>
      <c r="F29" s="52">
        <f t="shared" si="0"/>
        <v>96.256251995317683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2819.1</v>
      </c>
      <c r="E31" s="242">
        <v>2626.55</v>
      </c>
      <c r="F31" s="52">
        <f t="shared" si="0"/>
        <v>93.169805966443192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87.01</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506215.17</v>
      </c>
      <c r="E50" s="51">
        <f>E51+E54+E59+E62+E65+E68+E71+E74+E77</f>
        <v>594531.42000000004</v>
      </c>
      <c r="F50" s="52">
        <f t="shared" si="0"/>
        <v>117.44638549650736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506215.17</v>
      </c>
      <c r="E59" s="51">
        <f t="shared" si="12"/>
        <v>594531.42000000004</v>
      </c>
      <c r="F59" s="52">
        <f t="shared" si="0"/>
        <v>117.44638549650736</v>
      </c>
    </row>
    <row r="60" spans="1:6" ht="24" x14ac:dyDescent="0.2">
      <c r="A60" s="53">
        <v>6331</v>
      </c>
      <c r="B60" s="86" t="s">
        <v>166</v>
      </c>
      <c r="C60" s="50" t="s">
        <v>167</v>
      </c>
      <c r="D60" s="242">
        <v>506215.17</v>
      </c>
      <c r="E60" s="242">
        <v>594531.42000000004</v>
      </c>
      <c r="F60" s="52">
        <f t="shared" si="0"/>
        <v>117.44638549650736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139816.9</v>
      </c>
      <c r="E82" s="51">
        <f t="shared" si="19"/>
        <v>181346.36000000002</v>
      </c>
      <c r="F82" s="52">
        <f t="shared" si="0"/>
        <v>129.70274694976075</v>
      </c>
    </row>
    <row r="83" spans="1:6" ht="12.75" customHeight="1" x14ac:dyDescent="0.2">
      <c r="A83" s="53">
        <v>641</v>
      </c>
      <c r="B83" s="85" t="s">
        <v>212</v>
      </c>
      <c r="C83" s="50" t="s">
        <v>213</v>
      </c>
      <c r="D83" s="51">
        <f t="shared" ref="D83:E83" si="20">SUM(D84:D90)</f>
        <v>16.23</v>
      </c>
      <c r="E83" s="51">
        <f t="shared" si="20"/>
        <v>120.47</v>
      </c>
      <c r="F83" s="52">
        <f t="shared" si="0"/>
        <v>742.26740603820087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16.23</v>
      </c>
      <c r="E86" s="242">
        <v>120.47</v>
      </c>
      <c r="F86" s="52">
        <f t="shared" si="0"/>
        <v>742.26740603820087</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139800.66999999998</v>
      </c>
      <c r="E91" s="51">
        <f t="shared" si="21"/>
        <v>181225.89</v>
      </c>
      <c r="F91" s="52">
        <f t="shared" si="0"/>
        <v>129.63163195140626</v>
      </c>
    </row>
    <row r="92" spans="1:6" ht="12.75" customHeight="1" x14ac:dyDescent="0.2">
      <c r="A92" s="53">
        <v>6421</v>
      </c>
      <c r="B92" s="85" t="s">
        <v>230</v>
      </c>
      <c r="C92" s="50" t="s">
        <v>231</v>
      </c>
      <c r="D92" s="242">
        <v>19441.79</v>
      </c>
      <c r="E92" s="242">
        <v>19441.79</v>
      </c>
      <c r="F92" s="52">
        <f t="shared" si="0"/>
        <v>100</v>
      </c>
    </row>
    <row r="93" spans="1:6" ht="12.75" customHeight="1" x14ac:dyDescent="0.2">
      <c r="A93" s="53">
        <v>6422</v>
      </c>
      <c r="B93" s="85" t="s">
        <v>232</v>
      </c>
      <c r="C93" s="50" t="s">
        <v>233</v>
      </c>
      <c r="D93" s="242">
        <v>19147.05</v>
      </c>
      <c r="E93" s="242">
        <v>36798.080000000002</v>
      </c>
      <c r="F93" s="52">
        <f t="shared" si="0"/>
        <v>192.1866814992388</v>
      </c>
    </row>
    <row r="94" spans="1:6" ht="12.75" customHeight="1" x14ac:dyDescent="0.2">
      <c r="A94" s="53">
        <v>6423</v>
      </c>
      <c r="B94" s="85" t="s">
        <v>234</v>
      </c>
      <c r="C94" s="50" t="s">
        <v>235</v>
      </c>
      <c r="D94" s="242">
        <v>101211.83</v>
      </c>
      <c r="E94" s="242">
        <v>124986.02</v>
      </c>
      <c r="F94" s="52">
        <f t="shared" si="0"/>
        <v>123.48953674684076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42476.13</v>
      </c>
      <c r="E106" s="51">
        <f t="shared" si="23"/>
        <v>71111.099999999991</v>
      </c>
      <c r="F106" s="52">
        <f t="shared" si="0"/>
        <v>167.41426302254936</v>
      </c>
    </row>
    <row r="107" spans="1:6" ht="12.75" customHeight="1" x14ac:dyDescent="0.2">
      <c r="A107" s="53">
        <v>651</v>
      </c>
      <c r="B107" s="85" t="s">
        <v>260</v>
      </c>
      <c r="C107" s="50" t="s">
        <v>261</v>
      </c>
      <c r="D107" s="51">
        <f t="shared" ref="D107:E107" si="24">SUM(D108:D111)</f>
        <v>23.35</v>
      </c>
      <c r="E107" s="51">
        <f t="shared" si="24"/>
        <v>21.88</v>
      </c>
      <c r="F107" s="52">
        <f t="shared" si="0"/>
        <v>93.704496788008555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23.35</v>
      </c>
      <c r="E111" s="242">
        <v>21.88</v>
      </c>
      <c r="F111" s="52">
        <f t="shared" si="0"/>
        <v>93.704496788008555</v>
      </c>
    </row>
    <row r="112" spans="1:6" ht="12.75" customHeight="1" x14ac:dyDescent="0.2">
      <c r="A112" s="53">
        <v>652</v>
      </c>
      <c r="B112" s="85" t="s">
        <v>270</v>
      </c>
      <c r="C112" s="50" t="s">
        <v>271</v>
      </c>
      <c r="D112" s="51">
        <f t="shared" ref="D112:E112" si="25">SUM(D113:D119)</f>
        <v>5894.32</v>
      </c>
      <c r="E112" s="51">
        <f t="shared" si="25"/>
        <v>10193.84</v>
      </c>
      <c r="F112" s="52">
        <f t="shared" si="0"/>
        <v>172.94344385781568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396.49</v>
      </c>
      <c r="E115" s="242">
        <v>4468.3500000000004</v>
      </c>
      <c r="F115" s="52">
        <f t="shared" si="0"/>
        <v>1126.9767207243563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5497.83</v>
      </c>
      <c r="E117" s="242">
        <v>5725.49</v>
      </c>
      <c r="F117" s="52">
        <f t="shared" si="0"/>
        <v>104.14090650311122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36558.46</v>
      </c>
      <c r="E120" s="51">
        <f t="shared" si="26"/>
        <v>60895.38</v>
      </c>
      <c r="F120" s="52">
        <f t="shared" si="0"/>
        <v>166.56987192567738</v>
      </c>
    </row>
    <row r="121" spans="1:6" ht="12.75" customHeight="1" x14ac:dyDescent="0.2">
      <c r="A121" s="53">
        <v>6531</v>
      </c>
      <c r="B121" s="85" t="s">
        <v>288</v>
      </c>
      <c r="C121" s="50" t="s">
        <v>289</v>
      </c>
      <c r="D121" s="242">
        <v>197.79</v>
      </c>
      <c r="E121" s="242">
        <v>1240.79</v>
      </c>
      <c r="F121" s="52">
        <f t="shared" si="0"/>
        <v>627.32696294049242</v>
      </c>
    </row>
    <row r="122" spans="1:6" ht="12.75" customHeight="1" x14ac:dyDescent="0.2">
      <c r="A122" s="53">
        <v>6532</v>
      </c>
      <c r="B122" s="85" t="s">
        <v>290</v>
      </c>
      <c r="C122" s="50" t="s">
        <v>291</v>
      </c>
      <c r="D122" s="242">
        <v>36360.67</v>
      </c>
      <c r="E122" s="242">
        <v>59654.59</v>
      </c>
      <c r="F122" s="52">
        <f t="shared" si="0"/>
        <v>164.06350598050037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7917.37</v>
      </c>
      <c r="E124" s="51">
        <f t="shared" si="27"/>
        <v>3379.14</v>
      </c>
      <c r="F124" s="52">
        <f t="shared" si="0"/>
        <v>42.680081895882097</v>
      </c>
    </row>
    <row r="125" spans="1:6" ht="12.75" customHeight="1" x14ac:dyDescent="0.2">
      <c r="A125" s="53">
        <v>661</v>
      </c>
      <c r="B125" s="86" t="s">
        <v>296</v>
      </c>
      <c r="C125" s="50" t="s">
        <v>297</v>
      </c>
      <c r="D125" s="51">
        <f t="shared" ref="D125:E125" si="28">SUM(D126:D127)</f>
        <v>3417.37</v>
      </c>
      <c r="E125" s="51">
        <f t="shared" si="28"/>
        <v>3379.14</v>
      </c>
      <c r="F125" s="52">
        <f t="shared" si="0"/>
        <v>98.88130345850756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3417.37</v>
      </c>
      <c r="E127" s="242">
        <v>3379.14</v>
      </c>
      <c r="F127" s="52">
        <f t="shared" si="0"/>
        <v>98.88130345850756</v>
      </c>
    </row>
    <row r="128" spans="1:6" ht="24" x14ac:dyDescent="0.2">
      <c r="A128" s="53">
        <v>663</v>
      </c>
      <c r="B128" s="231" t="s">
        <v>302</v>
      </c>
      <c r="C128" s="50" t="s">
        <v>303</v>
      </c>
      <c r="D128" s="51">
        <f t="shared" ref="D128:E128" si="29">SUM(D129:D132)</f>
        <v>4500</v>
      </c>
      <c r="E128" s="51">
        <f t="shared" si="29"/>
        <v>0</v>
      </c>
      <c r="F128" s="52">
        <f t="shared" si="0"/>
        <v>0</v>
      </c>
    </row>
    <row r="129" spans="1:6" ht="12.75" customHeight="1" x14ac:dyDescent="0.2">
      <c r="A129" s="53">
        <v>6631</v>
      </c>
      <c r="B129" s="86" t="s">
        <v>304</v>
      </c>
      <c r="C129" s="50" t="s">
        <v>305</v>
      </c>
      <c r="D129" s="242">
        <v>4500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3156.4700000000003</v>
      </c>
      <c r="E139" s="51">
        <f t="shared" si="33"/>
        <v>2186.0300000000002</v>
      </c>
      <c r="F139" s="52">
        <f t="shared" si="31"/>
        <v>69.255529119554438</v>
      </c>
    </row>
    <row r="140" spans="1:6" ht="12.75" customHeight="1" x14ac:dyDescent="0.2">
      <c r="A140" s="53">
        <v>681</v>
      </c>
      <c r="B140" s="85" t="s">
        <v>326</v>
      </c>
      <c r="C140" s="50" t="s">
        <v>327</v>
      </c>
      <c r="D140" s="51">
        <f t="shared" ref="D140:E140" si="34">SUM(D141:D149)</f>
        <v>595.13</v>
      </c>
      <c r="E140" s="51">
        <f t="shared" si="34"/>
        <v>544.65</v>
      </c>
      <c r="F140" s="52">
        <f t="shared" si="31"/>
        <v>91.5178196360459</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423.07</v>
      </c>
      <c r="E147" s="242">
        <v>132.72</v>
      </c>
      <c r="F147" s="52">
        <f t="shared" si="31"/>
        <v>31.370695156829843</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172.06</v>
      </c>
      <c r="E149" s="242">
        <v>411.93</v>
      </c>
      <c r="F149" s="52">
        <f t="shared" si="31"/>
        <v>239.41067069626874</v>
      </c>
    </row>
    <row r="150" spans="1:6" ht="12.75" customHeight="1" x14ac:dyDescent="0.2">
      <c r="A150" s="53">
        <v>683</v>
      </c>
      <c r="B150" s="85" t="s">
        <v>346</v>
      </c>
      <c r="C150" s="50" t="s">
        <v>347</v>
      </c>
      <c r="D150" s="242">
        <v>2561.34</v>
      </c>
      <c r="E150" s="242">
        <v>1641.38</v>
      </c>
      <c r="F150" s="52">
        <f t="shared" si="31"/>
        <v>64.082862876463096</v>
      </c>
    </row>
    <row r="151" spans="1:6" ht="12.75" customHeight="1" x14ac:dyDescent="0.2">
      <c r="A151" s="53">
        <v>3</v>
      </c>
      <c r="B151" s="85" t="s">
        <v>348</v>
      </c>
      <c r="C151" s="50" t="s">
        <v>56</v>
      </c>
      <c r="D151" s="51">
        <f t="shared" ref="D151:E151" si="35">D152+D163+D196+D215+D224+D252+D263</f>
        <v>917963.97</v>
      </c>
      <c r="E151" s="51">
        <f t="shared" si="35"/>
        <v>1222705.2299999997</v>
      </c>
      <c r="F151" s="52">
        <f t="shared" si="31"/>
        <v>133.19751863463659</v>
      </c>
    </row>
    <row r="152" spans="1:6" ht="12.75" customHeight="1" x14ac:dyDescent="0.2">
      <c r="A152" s="53">
        <v>31</v>
      </c>
      <c r="B152" s="85" t="s">
        <v>349</v>
      </c>
      <c r="C152" s="50" t="s">
        <v>350</v>
      </c>
      <c r="D152" s="51">
        <f t="shared" ref="D152:E152" si="36">D153+D158+D159</f>
        <v>134903.46000000002</v>
      </c>
      <c r="E152" s="51">
        <f t="shared" si="36"/>
        <v>201121.94</v>
      </c>
      <c r="F152" s="52">
        <f t="shared" si="31"/>
        <v>149.08582774674568</v>
      </c>
    </row>
    <row r="153" spans="1:6" ht="12.75" customHeight="1" x14ac:dyDescent="0.2">
      <c r="A153" s="53">
        <v>311</v>
      </c>
      <c r="B153" s="85" t="s">
        <v>351</v>
      </c>
      <c r="C153" s="50" t="s">
        <v>352</v>
      </c>
      <c r="D153" s="51">
        <f t="shared" ref="D153:E153" si="37">SUM(D154:D157)</f>
        <v>88242.28</v>
      </c>
      <c r="E153" s="51">
        <f t="shared" si="37"/>
        <v>133085.09</v>
      </c>
      <c r="F153" s="52">
        <f t="shared" si="31"/>
        <v>150.81782791650443</v>
      </c>
    </row>
    <row r="154" spans="1:6" ht="12.75" customHeight="1" x14ac:dyDescent="0.2">
      <c r="A154" s="53">
        <v>3111</v>
      </c>
      <c r="B154" s="85" t="s">
        <v>353</v>
      </c>
      <c r="C154" s="50" t="s">
        <v>354</v>
      </c>
      <c r="D154" s="242">
        <v>83556.28</v>
      </c>
      <c r="E154" s="242">
        <v>122890.12</v>
      </c>
      <c r="F154" s="52">
        <f t="shared" si="31"/>
        <v>147.07466632071223</v>
      </c>
    </row>
    <row r="155" spans="1:6" ht="12.75" customHeight="1" x14ac:dyDescent="0.2">
      <c r="A155" s="53">
        <v>3112</v>
      </c>
      <c r="B155" s="85" t="s">
        <v>355</v>
      </c>
      <c r="C155" s="50" t="s">
        <v>356</v>
      </c>
      <c r="D155" s="242">
        <v>4686</v>
      </c>
      <c r="E155" s="242">
        <v>10194.969999999999</v>
      </c>
      <c r="F155" s="52">
        <f t="shared" si="31"/>
        <v>217.56231327358088</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8698.3799999999992</v>
      </c>
      <c r="E158" s="242">
        <v>14539</v>
      </c>
      <c r="F158" s="52">
        <f t="shared" si="31"/>
        <v>167.14606627900829</v>
      </c>
    </row>
    <row r="159" spans="1:6" ht="12.75" customHeight="1" x14ac:dyDescent="0.2">
      <c r="A159" s="53">
        <v>313</v>
      </c>
      <c r="B159" s="85" t="s">
        <v>363</v>
      </c>
      <c r="C159" s="50" t="s">
        <v>364</v>
      </c>
      <c r="D159" s="51">
        <f t="shared" ref="D159:E159" si="38">SUM(D160:D162)</f>
        <v>37962.800000000003</v>
      </c>
      <c r="E159" s="51">
        <f t="shared" si="38"/>
        <v>53497.850000000006</v>
      </c>
      <c r="F159" s="52">
        <f t="shared" si="31"/>
        <v>140.92177078613801</v>
      </c>
    </row>
    <row r="160" spans="1:6" ht="12.75" customHeight="1" x14ac:dyDescent="0.2">
      <c r="A160" s="53">
        <v>3131</v>
      </c>
      <c r="B160" s="85" t="s">
        <v>142</v>
      </c>
      <c r="C160" s="50" t="s">
        <v>365</v>
      </c>
      <c r="D160" s="242">
        <v>20801.52</v>
      </c>
      <c r="E160" s="242">
        <v>28517.38</v>
      </c>
      <c r="F160" s="52">
        <f t="shared" si="31"/>
        <v>137.09277014372029</v>
      </c>
    </row>
    <row r="161" spans="1:6" ht="12.75" customHeight="1" x14ac:dyDescent="0.2">
      <c r="A161" s="53">
        <v>3132</v>
      </c>
      <c r="B161" s="85" t="s">
        <v>366</v>
      </c>
      <c r="C161" s="50" t="s">
        <v>367</v>
      </c>
      <c r="D161" s="242">
        <v>17161.28</v>
      </c>
      <c r="E161" s="242">
        <v>24980.47</v>
      </c>
      <c r="F161" s="52">
        <f t="shared" si="31"/>
        <v>145.56297665442207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300311.86</v>
      </c>
      <c r="E163" s="51">
        <f t="shared" si="39"/>
        <v>406966.24</v>
      </c>
      <c r="F163" s="52">
        <f t="shared" si="31"/>
        <v>135.51454145034432</v>
      </c>
    </row>
    <row r="164" spans="1:6" ht="12.75" customHeight="1" x14ac:dyDescent="0.2">
      <c r="A164" s="53">
        <v>321</v>
      </c>
      <c r="B164" s="85" t="s">
        <v>372</v>
      </c>
      <c r="C164" s="50" t="s">
        <v>373</v>
      </c>
      <c r="D164" s="51">
        <f t="shared" ref="D164:E164" si="40">SUM(D165:D168)</f>
        <v>4260.09</v>
      </c>
      <c r="E164" s="51">
        <f t="shared" si="40"/>
        <v>6995.9199999999992</v>
      </c>
      <c r="F164" s="52">
        <f t="shared" si="31"/>
        <v>164.22000474168382</v>
      </c>
    </row>
    <row r="165" spans="1:6" ht="12.75" customHeight="1" x14ac:dyDescent="0.2">
      <c r="A165" s="53">
        <v>3211</v>
      </c>
      <c r="B165" s="85" t="s">
        <v>374</v>
      </c>
      <c r="C165" s="50" t="s">
        <v>375</v>
      </c>
      <c r="D165" s="242">
        <v>126.6</v>
      </c>
      <c r="E165" s="242">
        <v>399.2</v>
      </c>
      <c r="F165" s="52">
        <f t="shared" si="31"/>
        <v>315.32385466034754</v>
      </c>
    </row>
    <row r="166" spans="1:6" ht="12.75" customHeight="1" x14ac:dyDescent="0.2">
      <c r="A166" s="53">
        <v>3212</v>
      </c>
      <c r="B166" s="85" t="s">
        <v>376</v>
      </c>
      <c r="C166" s="50" t="s">
        <v>377</v>
      </c>
      <c r="D166" s="242">
        <v>3005.76</v>
      </c>
      <c r="E166" s="242">
        <v>4503.3999999999996</v>
      </c>
      <c r="F166" s="52">
        <f t="shared" si="31"/>
        <v>149.825668050676</v>
      </c>
    </row>
    <row r="167" spans="1:6" ht="12.75" customHeight="1" x14ac:dyDescent="0.2">
      <c r="A167" s="53">
        <v>3213</v>
      </c>
      <c r="B167" s="85" t="s">
        <v>378</v>
      </c>
      <c r="C167" s="50" t="s">
        <v>379</v>
      </c>
      <c r="D167" s="242">
        <v>594.53</v>
      </c>
      <c r="E167" s="242">
        <v>1354.54</v>
      </c>
      <c r="F167" s="52">
        <f t="shared" si="31"/>
        <v>227.83375103022556</v>
      </c>
    </row>
    <row r="168" spans="1:6" ht="12.75" customHeight="1" x14ac:dyDescent="0.2">
      <c r="A168" s="53">
        <v>3214</v>
      </c>
      <c r="B168" s="85" t="s">
        <v>380</v>
      </c>
      <c r="C168" s="50" t="s">
        <v>381</v>
      </c>
      <c r="D168" s="242">
        <v>533.20000000000005</v>
      </c>
      <c r="E168" s="242">
        <v>738.78</v>
      </c>
      <c r="F168" s="52">
        <f t="shared" si="31"/>
        <v>138.55588897224305</v>
      </c>
    </row>
    <row r="169" spans="1:6" ht="12.75" customHeight="1" x14ac:dyDescent="0.2">
      <c r="A169" s="53">
        <v>322</v>
      </c>
      <c r="B169" s="85" t="s">
        <v>382</v>
      </c>
      <c r="C169" s="50" t="s">
        <v>383</v>
      </c>
      <c r="D169" s="51">
        <f t="shared" ref="D169:E169" si="41">SUM(D170:D176)</f>
        <v>88849.29</v>
      </c>
      <c r="E169" s="51">
        <f t="shared" si="41"/>
        <v>103204.81999999999</v>
      </c>
      <c r="F169" s="52">
        <f t="shared" si="31"/>
        <v>116.15716906685466</v>
      </c>
    </row>
    <row r="170" spans="1:6" ht="12.75" customHeight="1" x14ac:dyDescent="0.2">
      <c r="A170" s="53">
        <v>3221</v>
      </c>
      <c r="B170" s="85" t="s">
        <v>384</v>
      </c>
      <c r="C170" s="50" t="s">
        <v>385</v>
      </c>
      <c r="D170" s="242">
        <v>22181.52</v>
      </c>
      <c r="E170" s="242">
        <v>25685.74</v>
      </c>
      <c r="F170" s="52">
        <f t="shared" si="31"/>
        <v>115.79792548030974</v>
      </c>
    </row>
    <row r="171" spans="1:6" ht="12.75" customHeight="1" x14ac:dyDescent="0.2">
      <c r="A171" s="53">
        <v>3222</v>
      </c>
      <c r="B171" s="85" t="s">
        <v>386</v>
      </c>
      <c r="C171" s="50" t="s">
        <v>387</v>
      </c>
      <c r="D171" s="242">
        <v>269.79000000000002</v>
      </c>
      <c r="E171" s="242">
        <v>1795.98</v>
      </c>
      <c r="F171" s="52">
        <f t="shared" si="31"/>
        <v>665.69554097631487</v>
      </c>
    </row>
    <row r="172" spans="1:6" ht="12.75" customHeight="1" x14ac:dyDescent="0.2">
      <c r="A172" s="53">
        <v>3223</v>
      </c>
      <c r="B172" s="85" t="s">
        <v>388</v>
      </c>
      <c r="C172" s="50" t="s">
        <v>389</v>
      </c>
      <c r="D172" s="242">
        <v>41864.25</v>
      </c>
      <c r="E172" s="242">
        <v>37004.11</v>
      </c>
      <c r="F172" s="52">
        <f t="shared" si="31"/>
        <v>88.390715228386995</v>
      </c>
    </row>
    <row r="173" spans="1:6" ht="12.75" customHeight="1" x14ac:dyDescent="0.2">
      <c r="A173" s="53">
        <v>3224</v>
      </c>
      <c r="B173" s="85" t="s">
        <v>390</v>
      </c>
      <c r="C173" s="50" t="s">
        <v>391</v>
      </c>
      <c r="D173" s="242">
        <v>19568.650000000001</v>
      </c>
      <c r="E173" s="242">
        <v>33730.769999999997</v>
      </c>
      <c r="F173" s="52">
        <f t="shared" si="31"/>
        <v>172.37147171623999</v>
      </c>
    </row>
    <row r="174" spans="1:6" ht="12.75" customHeight="1" x14ac:dyDescent="0.2">
      <c r="A174" s="53">
        <v>3225</v>
      </c>
      <c r="B174" s="85" t="s">
        <v>392</v>
      </c>
      <c r="C174" s="50" t="s">
        <v>393</v>
      </c>
      <c r="D174" s="242">
        <v>4965.08</v>
      </c>
      <c r="E174" s="242">
        <v>4199.93</v>
      </c>
      <c r="F174" s="52">
        <f t="shared" si="31"/>
        <v>84.589372175272104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788.29</v>
      </c>
      <c r="F176" s="52" t="str">
        <f t="shared" si="31"/>
        <v>-</v>
      </c>
    </row>
    <row r="177" spans="1:6" ht="12.75" customHeight="1" x14ac:dyDescent="0.2">
      <c r="A177" s="53">
        <v>323</v>
      </c>
      <c r="B177" s="85" t="s">
        <v>398</v>
      </c>
      <c r="C177" s="50" t="s">
        <v>399</v>
      </c>
      <c r="D177" s="51">
        <f t="shared" ref="D177:E177" si="42">SUM(D178:D186)</f>
        <v>150059.93</v>
      </c>
      <c r="E177" s="51">
        <f t="shared" si="42"/>
        <v>217179.46</v>
      </c>
      <c r="F177" s="52">
        <f t="shared" si="31"/>
        <v>144.72848281349991</v>
      </c>
    </row>
    <row r="178" spans="1:6" ht="12.75" customHeight="1" x14ac:dyDescent="0.2">
      <c r="A178" s="53">
        <v>3231</v>
      </c>
      <c r="B178" s="85" t="s">
        <v>400</v>
      </c>
      <c r="C178" s="50" t="s">
        <v>401</v>
      </c>
      <c r="D178" s="242">
        <v>12734.73</v>
      </c>
      <c r="E178" s="242">
        <v>10464.15</v>
      </c>
      <c r="F178" s="52">
        <f t="shared" si="31"/>
        <v>82.170175574982736</v>
      </c>
    </row>
    <row r="179" spans="1:6" ht="12.75" customHeight="1" x14ac:dyDescent="0.2">
      <c r="A179" s="53">
        <v>3232</v>
      </c>
      <c r="B179" s="85" t="s">
        <v>402</v>
      </c>
      <c r="C179" s="50" t="s">
        <v>403</v>
      </c>
      <c r="D179" s="242">
        <v>15768.12</v>
      </c>
      <c r="E179" s="242">
        <v>48590.03</v>
      </c>
      <c r="F179" s="52">
        <f t="shared" si="31"/>
        <v>308.15360360017553</v>
      </c>
    </row>
    <row r="180" spans="1:6" ht="12.75" customHeight="1" x14ac:dyDescent="0.2">
      <c r="A180" s="53">
        <v>3233</v>
      </c>
      <c r="B180" s="85" t="s">
        <v>404</v>
      </c>
      <c r="C180" s="50" t="s">
        <v>405</v>
      </c>
      <c r="D180" s="242">
        <v>16960.87</v>
      </c>
      <c r="E180" s="242">
        <v>15500.77</v>
      </c>
      <c r="F180" s="52">
        <f t="shared" si="31"/>
        <v>91.39136141011636</v>
      </c>
    </row>
    <row r="181" spans="1:6" ht="12.75" customHeight="1" x14ac:dyDescent="0.2">
      <c r="A181" s="53">
        <v>3234</v>
      </c>
      <c r="B181" s="85" t="s">
        <v>406</v>
      </c>
      <c r="C181" s="50" t="s">
        <v>407</v>
      </c>
      <c r="D181" s="242">
        <v>34249.61</v>
      </c>
      <c r="E181" s="242">
        <v>71987.09</v>
      </c>
      <c r="F181" s="52">
        <f t="shared" si="31"/>
        <v>210.18367800392471</v>
      </c>
    </row>
    <row r="182" spans="1:6" ht="12.75" customHeight="1" x14ac:dyDescent="0.2">
      <c r="A182" s="53">
        <v>3235</v>
      </c>
      <c r="B182" s="85" t="s">
        <v>408</v>
      </c>
      <c r="C182" s="50" t="s">
        <v>409</v>
      </c>
      <c r="D182" s="242">
        <v>7289.29</v>
      </c>
      <c r="E182" s="242">
        <v>9704.89</v>
      </c>
      <c r="F182" s="52">
        <f t="shared" si="31"/>
        <v>133.1390300015502</v>
      </c>
    </row>
    <row r="183" spans="1:6" ht="12.75" customHeight="1" x14ac:dyDescent="0.2">
      <c r="A183" s="53">
        <v>3236</v>
      </c>
      <c r="B183" s="85" t="s">
        <v>410</v>
      </c>
      <c r="C183" s="50" t="s">
        <v>411</v>
      </c>
      <c r="D183" s="242">
        <v>2005.68</v>
      </c>
      <c r="E183" s="242">
        <v>4018.3</v>
      </c>
      <c r="F183" s="52">
        <f t="shared" si="31"/>
        <v>200.3460173108372</v>
      </c>
    </row>
    <row r="184" spans="1:6" ht="12.75" customHeight="1" x14ac:dyDescent="0.2">
      <c r="A184" s="53">
        <v>3237</v>
      </c>
      <c r="B184" s="85" t="s">
        <v>412</v>
      </c>
      <c r="C184" s="50" t="s">
        <v>413</v>
      </c>
      <c r="D184" s="242">
        <v>42140.85</v>
      </c>
      <c r="E184" s="242">
        <v>38681.040000000001</v>
      </c>
      <c r="F184" s="52">
        <f t="shared" si="31"/>
        <v>91.789890332064971</v>
      </c>
    </row>
    <row r="185" spans="1:6" ht="12.75" customHeight="1" x14ac:dyDescent="0.2">
      <c r="A185" s="53">
        <v>3238</v>
      </c>
      <c r="B185" s="85" t="s">
        <v>414</v>
      </c>
      <c r="C185" s="50" t="s">
        <v>415</v>
      </c>
      <c r="D185" s="242">
        <v>7608.18</v>
      </c>
      <c r="E185" s="242">
        <v>6728.21</v>
      </c>
      <c r="F185" s="52">
        <f t="shared" si="31"/>
        <v>88.433896148618985</v>
      </c>
    </row>
    <row r="186" spans="1:6" ht="12.75" customHeight="1" x14ac:dyDescent="0.2">
      <c r="A186" s="53">
        <v>3239</v>
      </c>
      <c r="B186" s="85" t="s">
        <v>416</v>
      </c>
      <c r="C186" s="50" t="s">
        <v>417</v>
      </c>
      <c r="D186" s="242">
        <v>11302.6</v>
      </c>
      <c r="E186" s="242">
        <v>11504.98</v>
      </c>
      <c r="F186" s="52">
        <f t="shared" si="31"/>
        <v>101.79056146373399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57142.55</v>
      </c>
      <c r="E188" s="51">
        <f t="shared" si="43"/>
        <v>79586.040000000008</v>
      </c>
      <c r="F188" s="52">
        <f t="shared" si="31"/>
        <v>139.27631861021254</v>
      </c>
    </row>
    <row r="189" spans="1:6" ht="12.75" customHeight="1" x14ac:dyDescent="0.2">
      <c r="A189" s="53">
        <v>3291</v>
      </c>
      <c r="B189" s="232" t="s">
        <v>422</v>
      </c>
      <c r="C189" s="50" t="s">
        <v>423</v>
      </c>
      <c r="D189" s="242">
        <v>12476.66</v>
      </c>
      <c r="E189" s="242">
        <v>11434.04</v>
      </c>
      <c r="F189" s="52">
        <f t="shared" si="31"/>
        <v>91.643436624865956</v>
      </c>
    </row>
    <row r="190" spans="1:6" ht="12.75" customHeight="1" x14ac:dyDescent="0.2">
      <c r="A190" s="53">
        <v>3292</v>
      </c>
      <c r="B190" s="85" t="s">
        <v>424</v>
      </c>
      <c r="C190" s="50" t="s">
        <v>425</v>
      </c>
      <c r="D190" s="242">
        <v>3578.45</v>
      </c>
      <c r="E190" s="242">
        <v>1929.52</v>
      </c>
      <c r="F190" s="52">
        <f t="shared" si="31"/>
        <v>53.920552194385841</v>
      </c>
    </row>
    <row r="191" spans="1:6" ht="12.75" customHeight="1" x14ac:dyDescent="0.2">
      <c r="A191" s="53">
        <v>3293</v>
      </c>
      <c r="B191" s="85" t="s">
        <v>426</v>
      </c>
      <c r="C191" s="50" t="s">
        <v>427</v>
      </c>
      <c r="D191" s="242">
        <v>12503.28</v>
      </c>
      <c r="E191" s="242">
        <v>7006.44</v>
      </c>
      <c r="F191" s="52">
        <f t="shared" si="31"/>
        <v>56.036815939497473</v>
      </c>
    </row>
    <row r="192" spans="1:6" ht="12.75" customHeight="1" x14ac:dyDescent="0.2">
      <c r="A192" s="53">
        <v>3294</v>
      </c>
      <c r="B192" s="85" t="s">
        <v>428</v>
      </c>
      <c r="C192" s="50" t="s">
        <v>429</v>
      </c>
      <c r="D192" s="242">
        <v>1977.32</v>
      </c>
      <c r="E192" s="242">
        <v>1129.92</v>
      </c>
      <c r="F192" s="52">
        <f t="shared" si="31"/>
        <v>57.144013108652125</v>
      </c>
    </row>
    <row r="193" spans="1:6" ht="12.75" customHeight="1" x14ac:dyDescent="0.2">
      <c r="A193" s="53">
        <v>3295</v>
      </c>
      <c r="B193" s="85" t="s">
        <v>430</v>
      </c>
      <c r="C193" s="50" t="s">
        <v>431</v>
      </c>
      <c r="D193" s="242">
        <v>13.14</v>
      </c>
      <c r="E193" s="242">
        <v>160.43</v>
      </c>
      <c r="F193" s="52">
        <f t="shared" si="31"/>
        <v>1220.9284627092845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26593.7</v>
      </c>
      <c r="E195" s="242">
        <v>57925.69</v>
      </c>
      <c r="F195" s="52">
        <f t="shared" si="31"/>
        <v>217.81734019711436</v>
      </c>
    </row>
    <row r="196" spans="1:6" ht="12.75" customHeight="1" x14ac:dyDescent="0.2">
      <c r="A196" s="53">
        <v>34</v>
      </c>
      <c r="B196" s="232" t="s">
        <v>436</v>
      </c>
      <c r="C196" s="50" t="s">
        <v>437</v>
      </c>
      <c r="D196" s="51">
        <f t="shared" ref="D196:E196" si="44">D197+D202+D210</f>
        <v>15158.789999999999</v>
      </c>
      <c r="E196" s="51">
        <f t="shared" si="44"/>
        <v>11229.32</v>
      </c>
      <c r="F196" s="52">
        <f t="shared" si="31"/>
        <v>74.077944215864193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15158.789999999999</v>
      </c>
      <c r="E210" s="51">
        <f t="shared" si="47"/>
        <v>11229.32</v>
      </c>
      <c r="F210" s="52">
        <f t="shared" si="31"/>
        <v>74.077944215864193</v>
      </c>
    </row>
    <row r="211" spans="1:6" ht="12.75" customHeight="1" x14ac:dyDescent="0.2">
      <c r="A211" s="53">
        <v>3431</v>
      </c>
      <c r="B211" s="232" t="s">
        <v>466</v>
      </c>
      <c r="C211" s="50" t="s">
        <v>467</v>
      </c>
      <c r="D211" s="242">
        <v>3797.32</v>
      </c>
      <c r="E211" s="242">
        <v>4963.47</v>
      </c>
      <c r="F211" s="52">
        <f t="shared" si="31"/>
        <v>130.70981639682725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2.08</v>
      </c>
      <c r="F213" s="52" t="str">
        <f t="shared" si="31"/>
        <v>-</v>
      </c>
    </row>
    <row r="214" spans="1:6" ht="12.75" customHeight="1" x14ac:dyDescent="0.2">
      <c r="A214" s="53">
        <v>3434</v>
      </c>
      <c r="B214" s="85" t="s">
        <v>472</v>
      </c>
      <c r="C214" s="50" t="s">
        <v>473</v>
      </c>
      <c r="D214" s="242">
        <v>11361.47</v>
      </c>
      <c r="E214" s="242">
        <v>6263.77</v>
      </c>
      <c r="F214" s="52">
        <f t="shared" si="31"/>
        <v>55.131686304677132</v>
      </c>
    </row>
    <row r="215" spans="1:6" ht="12.75" customHeight="1" x14ac:dyDescent="0.2">
      <c r="A215" s="53">
        <v>35</v>
      </c>
      <c r="B215" s="85" t="s">
        <v>474</v>
      </c>
      <c r="C215" s="50" t="s">
        <v>475</v>
      </c>
      <c r="D215" s="51">
        <f t="shared" ref="D215:E215" si="48">D216+D219+D223</f>
        <v>11975.24</v>
      </c>
      <c r="E215" s="51">
        <f t="shared" si="48"/>
        <v>12990</v>
      </c>
      <c r="F215" s="52">
        <f t="shared" si="31"/>
        <v>108.47381764373824</v>
      </c>
    </row>
    <row r="216" spans="1:6" ht="12.75" customHeight="1" x14ac:dyDescent="0.2">
      <c r="A216" s="53">
        <v>351</v>
      </c>
      <c r="B216" s="85" t="s">
        <v>476</v>
      </c>
      <c r="C216" s="50" t="s">
        <v>477</v>
      </c>
      <c r="D216" s="51">
        <f t="shared" ref="D216:E216" si="49">SUM(D217:D218)</f>
        <v>0</v>
      </c>
      <c r="E216" s="51">
        <f t="shared" si="49"/>
        <v>120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120</v>
      </c>
      <c r="F218" s="52" t="str">
        <f t="shared" si="31"/>
        <v>-</v>
      </c>
    </row>
    <row r="219" spans="1:6" ht="24" x14ac:dyDescent="0.2">
      <c r="A219" s="53">
        <v>352</v>
      </c>
      <c r="B219" s="85" t="s">
        <v>482</v>
      </c>
      <c r="C219" s="50" t="s">
        <v>483</v>
      </c>
      <c r="D219" s="51">
        <f t="shared" ref="D219:E219" si="50">SUM(D220:D222)</f>
        <v>11975.24</v>
      </c>
      <c r="E219" s="51">
        <f t="shared" si="50"/>
        <v>12870</v>
      </c>
      <c r="F219" s="52">
        <f t="shared" si="31"/>
        <v>107.471750044258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11975.24</v>
      </c>
      <c r="E222" s="242">
        <v>12870</v>
      </c>
      <c r="F222" s="52">
        <f t="shared" si="31"/>
        <v>107.471750044258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205000</v>
      </c>
      <c r="E224" s="51">
        <f t="shared" si="51"/>
        <v>253100</v>
      </c>
      <c r="F224" s="52">
        <f t="shared" ref="F224:F235" si="52">IF(D224&lt;&gt;0,IF(E224/D224&gt;=100,"&gt;&gt;100",E224/D224*100),"-")</f>
        <v>123.46341463414635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205000</v>
      </c>
      <c r="E240" s="51">
        <f t="shared" si="58"/>
        <v>253100</v>
      </c>
      <c r="F240" s="52">
        <f t="shared" ref="F240:F243" si="59">IF(D240&lt;&gt;0,IF(E240/D240&gt;=100,"&gt;&gt;100",E240/D240*100),"-")</f>
        <v>123.46341463414635</v>
      </c>
    </row>
    <row r="241" spans="1:6" ht="24" x14ac:dyDescent="0.2">
      <c r="A241" s="53">
        <v>3672</v>
      </c>
      <c r="B241" s="85" t="s">
        <v>526</v>
      </c>
      <c r="C241" s="50" t="s">
        <v>527</v>
      </c>
      <c r="D241" s="242">
        <v>205000</v>
      </c>
      <c r="E241" s="242">
        <v>253100</v>
      </c>
      <c r="F241" s="52">
        <f t="shared" si="59"/>
        <v>123.46341463414635</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74175.61</v>
      </c>
      <c r="E252" s="51">
        <f t="shared" si="63"/>
        <v>83998.83</v>
      </c>
      <c r="F252" s="52">
        <f t="shared" ref="F252:F258" si="64">IF(D252&lt;&gt;0,IF(E252/D252&gt;=100,"&gt;&gt;100",E252/D252*100),"-")</f>
        <v>113.24319409034858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74175.61</v>
      </c>
      <c r="E259" s="51">
        <f t="shared" si="66"/>
        <v>83998.83</v>
      </c>
      <c r="F259" s="52">
        <f t="shared" ref="F259:F262" si="67">IF(D259&lt;&gt;0,IF(E259/D259&gt;=100,"&gt;&gt;100",E259/D259*100),"-")</f>
        <v>113.24319409034858</v>
      </c>
    </row>
    <row r="260" spans="1:6" ht="12.75" customHeight="1" x14ac:dyDescent="0.2">
      <c r="A260" s="53">
        <v>3721</v>
      </c>
      <c r="B260" s="85" t="s">
        <v>560</v>
      </c>
      <c r="C260" s="50" t="s">
        <v>561</v>
      </c>
      <c r="D260" s="242">
        <v>47419.67</v>
      </c>
      <c r="E260" s="242">
        <v>51844.65</v>
      </c>
      <c r="F260" s="52">
        <f t="shared" si="67"/>
        <v>109.33152845644013</v>
      </c>
    </row>
    <row r="261" spans="1:6" ht="12.75" customHeight="1" x14ac:dyDescent="0.2">
      <c r="A261" s="53">
        <v>3722</v>
      </c>
      <c r="B261" s="85" t="s">
        <v>562</v>
      </c>
      <c r="C261" s="50" t="s">
        <v>563</v>
      </c>
      <c r="D261" s="242">
        <v>26755.94</v>
      </c>
      <c r="E261" s="242">
        <v>32154.18</v>
      </c>
      <c r="F261" s="52">
        <f t="shared" si="67"/>
        <v>120.17585627714817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176439.01</v>
      </c>
      <c r="E263" s="51">
        <f t="shared" si="68"/>
        <v>253298.9</v>
      </c>
      <c r="F263" s="52">
        <f t="shared" ref="F263:F267" si="69">IF(D263&lt;&gt;0,IF(E263/D263&gt;=100,"&gt;&gt;100",E263/D263*100),"-")</f>
        <v>143.56173274833043</v>
      </c>
    </row>
    <row r="264" spans="1:6" ht="12.75" customHeight="1" x14ac:dyDescent="0.2">
      <c r="A264" s="53">
        <v>381</v>
      </c>
      <c r="B264" s="85" t="s">
        <v>568</v>
      </c>
      <c r="C264" s="50" t="s">
        <v>569</v>
      </c>
      <c r="D264" s="51">
        <f t="shared" ref="D264:E264" si="70">SUM(D265:D267)</f>
        <v>171259.94</v>
      </c>
      <c r="E264" s="51">
        <f t="shared" si="70"/>
        <v>252098.9</v>
      </c>
      <c r="F264" s="52">
        <f t="shared" si="69"/>
        <v>147.2024923049722</v>
      </c>
    </row>
    <row r="265" spans="1:6" ht="12.75" customHeight="1" x14ac:dyDescent="0.2">
      <c r="A265" s="53">
        <v>3811</v>
      </c>
      <c r="B265" s="85" t="s">
        <v>570</v>
      </c>
      <c r="C265" s="50" t="s">
        <v>571</v>
      </c>
      <c r="D265" s="242">
        <v>171259.94</v>
      </c>
      <c r="E265" s="242">
        <v>252098.9</v>
      </c>
      <c r="F265" s="52">
        <f t="shared" si="69"/>
        <v>147.2024923049722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5179.07</v>
      </c>
      <c r="E273" s="51">
        <f t="shared" si="73"/>
        <v>1200</v>
      </c>
      <c r="F273" s="52">
        <f t="shared" ref="F273:F284" si="74">IF(D273&lt;&gt;0,IF(E273/D273&gt;=100,"&gt;&gt;100",E273/D273*100),"-")</f>
        <v>23.170183063754692</v>
      </c>
    </row>
    <row r="274" spans="1:6" ht="12.75" customHeight="1" x14ac:dyDescent="0.2">
      <c r="A274" s="53">
        <v>3831</v>
      </c>
      <c r="B274" s="85" t="s">
        <v>588</v>
      </c>
      <c r="C274" s="50" t="s">
        <v>589</v>
      </c>
      <c r="D274" s="242">
        <v>5171.07</v>
      </c>
      <c r="E274" s="242">
        <v>1200</v>
      </c>
      <c r="F274" s="52">
        <f t="shared" si="74"/>
        <v>23.20602892631506</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8</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917963.97</v>
      </c>
      <c r="E289" s="51">
        <f t="shared" si="79"/>
        <v>1222705.2299999997</v>
      </c>
      <c r="F289" s="52">
        <f t="shared" si="76"/>
        <v>133.19751863463659</v>
      </c>
    </row>
    <row r="290" spans="1:6" ht="12.75" customHeight="1" x14ac:dyDescent="0.2">
      <c r="A290" s="53" t="s">
        <v>609</v>
      </c>
      <c r="B290" s="85" t="s">
        <v>620</v>
      </c>
      <c r="C290" s="50" t="s">
        <v>621</v>
      </c>
      <c r="D290" s="51">
        <f>IF(D6&gt;=D289,D6-D289,0)</f>
        <v>365810.54999999981</v>
      </c>
      <c r="E290" s="51">
        <f>IF(E6&gt;=E289,E6-E289,0)</f>
        <v>265376.1400000006</v>
      </c>
      <c r="F290" s="52">
        <f t="shared" si="76"/>
        <v>72.544692874494928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743958.98</v>
      </c>
      <c r="E292" s="242"/>
      <c r="F292" s="52">
        <f t="shared" si="76"/>
        <v>0</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38505.199999999997</v>
      </c>
      <c r="E294" s="242"/>
      <c r="F294" s="52">
        <f t="shared" si="76"/>
        <v>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2075.42</v>
      </c>
      <c r="E298" s="51">
        <f t="shared" si="80"/>
        <v>6350.91</v>
      </c>
      <c r="F298" s="52">
        <f t="shared" ref="F298:F418" si="81">IF(D298&lt;&gt;0,IF(E298/D298&gt;=100,"&gt;&gt;100",E298/D298*100),"-")</f>
        <v>306.00601324069345</v>
      </c>
    </row>
    <row r="299" spans="1:6" ht="12.75" customHeight="1" x14ac:dyDescent="0.2">
      <c r="A299" s="53">
        <v>71</v>
      </c>
      <c r="B299" s="85" t="s">
        <v>637</v>
      </c>
      <c r="C299" s="50" t="s">
        <v>638</v>
      </c>
      <c r="D299" s="51">
        <f t="shared" ref="D299:E299" si="82">D300+D304</f>
        <v>1451</v>
      </c>
      <c r="E299" s="51">
        <f t="shared" si="82"/>
        <v>6350.91</v>
      </c>
      <c r="F299" s="52">
        <f t="shared" si="81"/>
        <v>437.69193659545135</v>
      </c>
    </row>
    <row r="300" spans="1:6" ht="24" x14ac:dyDescent="0.2">
      <c r="A300" s="53">
        <v>711</v>
      </c>
      <c r="B300" s="85" t="s">
        <v>639</v>
      </c>
      <c r="C300" s="50" t="s">
        <v>640</v>
      </c>
      <c r="D300" s="51">
        <f t="shared" ref="D300:E300" si="83">SUM(D301:D303)</f>
        <v>1451</v>
      </c>
      <c r="E300" s="51">
        <f t="shared" si="83"/>
        <v>6350.91</v>
      </c>
      <c r="F300" s="52">
        <f t="shared" si="81"/>
        <v>437.69193659545135</v>
      </c>
    </row>
    <row r="301" spans="1:6" ht="12.75" customHeight="1" x14ac:dyDescent="0.2">
      <c r="A301" s="53">
        <v>7111</v>
      </c>
      <c r="B301" s="85" t="s">
        <v>641</v>
      </c>
      <c r="C301" s="50" t="s">
        <v>642</v>
      </c>
      <c r="D301" s="242">
        <v>1451</v>
      </c>
      <c r="E301" s="242">
        <v>6350.91</v>
      </c>
      <c r="F301" s="52">
        <f t="shared" si="81"/>
        <v>437.69193659545135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624.41999999999996</v>
      </c>
      <c r="E311" s="51">
        <f t="shared" si="85"/>
        <v>0</v>
      </c>
      <c r="F311" s="52">
        <f t="shared" si="81"/>
        <v>0</v>
      </c>
    </row>
    <row r="312" spans="1:6" ht="12.75" customHeight="1" x14ac:dyDescent="0.2">
      <c r="A312" s="53">
        <v>721</v>
      </c>
      <c r="B312" s="85" t="s">
        <v>663</v>
      </c>
      <c r="C312" s="50" t="s">
        <v>664</v>
      </c>
      <c r="D312" s="51">
        <f t="shared" ref="D312:E312" si="86">SUM(D313:D316)</f>
        <v>624.41999999999996</v>
      </c>
      <c r="E312" s="51">
        <f t="shared" si="86"/>
        <v>0</v>
      </c>
      <c r="F312" s="52">
        <f t="shared" si="81"/>
        <v>0</v>
      </c>
    </row>
    <row r="313" spans="1:6" ht="12.75" customHeight="1" x14ac:dyDescent="0.2">
      <c r="A313" s="53">
        <v>7211</v>
      </c>
      <c r="B313" s="85" t="s">
        <v>665</v>
      </c>
      <c r="C313" s="50" t="s">
        <v>666</v>
      </c>
      <c r="D313" s="242">
        <v>624.41999999999996</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275395.51</v>
      </c>
      <c r="E350" s="51">
        <f t="shared" si="95"/>
        <v>411058.75</v>
      </c>
      <c r="F350" s="52">
        <f t="shared" si="81"/>
        <v>149.26123886333514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275395.51</v>
      </c>
      <c r="E363" s="51">
        <f t="shared" si="99"/>
        <v>411058.75</v>
      </c>
      <c r="F363" s="52">
        <f t="shared" si="81"/>
        <v>149.26123886333514</v>
      </c>
    </row>
    <row r="364" spans="1:6" ht="12.75" customHeight="1" x14ac:dyDescent="0.2">
      <c r="A364" s="53">
        <v>421</v>
      </c>
      <c r="B364" s="85" t="s">
        <v>759</v>
      </c>
      <c r="C364" s="50" t="s">
        <v>760</v>
      </c>
      <c r="D364" s="51">
        <f t="shared" ref="D364:E364" si="100">SUM(D365:D368)</f>
        <v>225138.93</v>
      </c>
      <c r="E364" s="51">
        <f t="shared" si="100"/>
        <v>365551.44</v>
      </c>
      <c r="F364" s="52">
        <f t="shared" si="81"/>
        <v>162.3670504252641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68272.89</v>
      </c>
      <c r="E366" s="242">
        <v>121358.76</v>
      </c>
      <c r="F366" s="52">
        <f t="shared" si="81"/>
        <v>177.75541653502583</v>
      </c>
    </row>
    <row r="367" spans="1:6" ht="12.75" customHeight="1" x14ac:dyDescent="0.2">
      <c r="A367" s="53">
        <v>4213</v>
      </c>
      <c r="B367" s="85" t="s">
        <v>669</v>
      </c>
      <c r="C367" s="50" t="s">
        <v>763</v>
      </c>
      <c r="D367" s="242">
        <v>61346.3</v>
      </c>
      <c r="E367" s="242">
        <v>141306.74</v>
      </c>
      <c r="F367" s="52">
        <f t="shared" si="81"/>
        <v>230.34272645620027</v>
      </c>
    </row>
    <row r="368" spans="1:6" ht="12.75" customHeight="1" x14ac:dyDescent="0.2">
      <c r="A368" s="53">
        <v>4214</v>
      </c>
      <c r="B368" s="85" t="s">
        <v>671</v>
      </c>
      <c r="C368" s="50" t="s">
        <v>764</v>
      </c>
      <c r="D368" s="242">
        <v>95519.74</v>
      </c>
      <c r="E368" s="242">
        <v>102885.94</v>
      </c>
      <c r="F368" s="52">
        <f t="shared" si="81"/>
        <v>107.71170440790563</v>
      </c>
    </row>
    <row r="369" spans="1:6" ht="12.75" customHeight="1" x14ac:dyDescent="0.2">
      <c r="A369" s="53">
        <v>422</v>
      </c>
      <c r="B369" s="85" t="s">
        <v>765</v>
      </c>
      <c r="C369" s="50" t="s">
        <v>766</v>
      </c>
      <c r="D369" s="51">
        <f t="shared" ref="D369:E369" si="101">SUM(D370:D377)</f>
        <v>46715.579999999994</v>
      </c>
      <c r="E369" s="51">
        <f t="shared" si="101"/>
        <v>40407.31</v>
      </c>
      <c r="F369" s="52">
        <f t="shared" si="81"/>
        <v>86.496432239522676</v>
      </c>
    </row>
    <row r="370" spans="1:6" ht="12.75" customHeight="1" x14ac:dyDescent="0.2">
      <c r="A370" s="53">
        <v>4221</v>
      </c>
      <c r="B370" s="85" t="s">
        <v>675</v>
      </c>
      <c r="C370" s="50" t="s">
        <v>767</v>
      </c>
      <c r="D370" s="242">
        <v>2383.44</v>
      </c>
      <c r="E370" s="242">
        <v>12649.6</v>
      </c>
      <c r="F370" s="52">
        <f t="shared" si="81"/>
        <v>530.72869465981944</v>
      </c>
    </row>
    <row r="371" spans="1:6" ht="12.75" customHeight="1" x14ac:dyDescent="0.2">
      <c r="A371" s="53">
        <v>4222</v>
      </c>
      <c r="B371" s="85" t="s">
        <v>768</v>
      </c>
      <c r="C371" s="50" t="s">
        <v>769</v>
      </c>
      <c r="D371" s="242">
        <v>40.119999999999997</v>
      </c>
      <c r="E371" s="242">
        <v>2041.25</v>
      </c>
      <c r="F371" s="52">
        <f t="shared" si="81"/>
        <v>5087.8614157527427</v>
      </c>
    </row>
    <row r="372" spans="1:6" ht="12.75" customHeight="1" x14ac:dyDescent="0.2">
      <c r="A372" s="53">
        <v>4223</v>
      </c>
      <c r="B372" s="85" t="s">
        <v>679</v>
      </c>
      <c r="C372" s="50" t="s">
        <v>770</v>
      </c>
      <c r="D372" s="242">
        <v>6179.68</v>
      </c>
      <c r="E372" s="242">
        <v>4038.48</v>
      </c>
      <c r="F372" s="52">
        <f t="shared" si="81"/>
        <v>65.350956683841233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2076.75</v>
      </c>
      <c r="E375" s="242">
        <v>1237.04</v>
      </c>
      <c r="F375" s="52">
        <f t="shared" si="81"/>
        <v>59.566149030937765</v>
      </c>
    </row>
    <row r="376" spans="1:6" ht="12.75" customHeight="1" x14ac:dyDescent="0.2">
      <c r="A376" s="53">
        <v>4227</v>
      </c>
      <c r="B376" s="232" t="s">
        <v>687</v>
      </c>
      <c r="C376" s="50" t="s">
        <v>774</v>
      </c>
      <c r="D376" s="242">
        <v>36035.589999999997</v>
      </c>
      <c r="E376" s="242">
        <v>20440.939999999999</v>
      </c>
      <c r="F376" s="52">
        <f t="shared" si="81"/>
        <v>56.724310605154514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1666</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1666</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1875</v>
      </c>
      <c r="E391" s="51">
        <f t="shared" si="105"/>
        <v>5100</v>
      </c>
      <c r="F391" s="52">
        <f t="shared" si="81"/>
        <v>272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1875</v>
      </c>
      <c r="E394" s="242">
        <v>5100</v>
      </c>
      <c r="F394" s="52">
        <f t="shared" si="81"/>
        <v>272</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273320.09000000003</v>
      </c>
      <c r="E408" s="51">
        <f t="shared" si="111"/>
        <v>404707.84000000003</v>
      </c>
      <c r="F408" s="52">
        <f t="shared" si="81"/>
        <v>148.07101812384153</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1285849.9399999997</v>
      </c>
      <c r="E412" s="51">
        <f>E6+E298</f>
        <v>1494432.2800000003</v>
      </c>
      <c r="F412" s="52">
        <f t="shared" si="81"/>
        <v>116.22135939128329</v>
      </c>
    </row>
    <row r="413" spans="1:6" ht="12.75" customHeight="1" x14ac:dyDescent="0.2">
      <c r="A413" s="53" t="s">
        <v>609</v>
      </c>
      <c r="B413" s="85" t="s">
        <v>832</v>
      </c>
      <c r="C413" s="50" t="s">
        <v>833</v>
      </c>
      <c r="D413" s="51">
        <f t="shared" ref="D413:E413" si="112">D289+D350</f>
        <v>1193359.48</v>
      </c>
      <c r="E413" s="51">
        <f t="shared" si="112"/>
        <v>1633763.9799999997</v>
      </c>
      <c r="F413" s="52">
        <f t="shared" si="81"/>
        <v>136.90459642554646</v>
      </c>
    </row>
    <row r="414" spans="1:6" ht="12.75" customHeight="1" x14ac:dyDescent="0.2">
      <c r="A414" s="53" t="s">
        <v>609</v>
      </c>
      <c r="B414" s="85" t="s">
        <v>834</v>
      </c>
      <c r="C414" s="50" t="s">
        <v>835</v>
      </c>
      <c r="D414" s="51">
        <f t="shared" ref="D414:E414" si="113">IF(D412&gt;=D413,D412-D413,0)</f>
        <v>92490.45999999973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139331.69999999949</v>
      </c>
      <c r="F415" s="52" t="str">
        <f t="shared" si="81"/>
        <v>-</v>
      </c>
    </row>
    <row r="416" spans="1:6" ht="12.75" customHeight="1" x14ac:dyDescent="0.2">
      <c r="A416" s="60" t="s">
        <v>838</v>
      </c>
      <c r="B416" s="232" t="s">
        <v>839</v>
      </c>
      <c r="C416" s="61" t="s">
        <v>840</v>
      </c>
      <c r="D416" s="51">
        <f t="shared" ref="D416:E416" si="115">IF(D292-D293+D409-D410&gt;=0,D292-D293+D409-D410,0)</f>
        <v>743958.98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38505.199999999997</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1285849.9399999997</v>
      </c>
      <c r="E639" s="51">
        <f t="shared" si="180"/>
        <v>1494432.2800000003</v>
      </c>
      <c r="F639" s="52">
        <f t="shared" si="119"/>
        <v>116.22135939128329</v>
      </c>
    </row>
    <row r="640" spans="1:6" ht="12.75" customHeight="1" x14ac:dyDescent="0.2">
      <c r="A640" s="53" t="s">
        <v>609</v>
      </c>
      <c r="B640" s="85" t="s">
        <v>1278</v>
      </c>
      <c r="C640" s="50" t="s">
        <v>1279</v>
      </c>
      <c r="D640" s="51">
        <f t="shared" ref="D640:E640" si="181">D413+D528</f>
        <v>1193359.48</v>
      </c>
      <c r="E640" s="51">
        <f t="shared" si="181"/>
        <v>1633763.9799999997</v>
      </c>
      <c r="F640" s="52">
        <f t="shared" si="119"/>
        <v>136.90459642554646</v>
      </c>
    </row>
    <row r="641" spans="1:6" ht="12.75" customHeight="1" x14ac:dyDescent="0.2">
      <c r="A641" s="53" t="s">
        <v>609</v>
      </c>
      <c r="B641" s="85" t="s">
        <v>1280</v>
      </c>
      <c r="C641" s="50" t="s">
        <v>1281</v>
      </c>
      <c r="D641" s="51">
        <f t="shared" ref="D641:E641" si="182">IF(D639&gt;=D640,D639-D640,0)</f>
        <v>92490.45999999973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139331.69999999949</v>
      </c>
      <c r="F642" s="52" t="str">
        <f t="shared" si="119"/>
        <v>-</v>
      </c>
    </row>
    <row r="643" spans="1:6" ht="24" x14ac:dyDescent="0.2">
      <c r="A643" s="60" t="s">
        <v>1284</v>
      </c>
      <c r="B643" s="85" t="s">
        <v>1285</v>
      </c>
      <c r="C643" s="61" t="s">
        <v>1284</v>
      </c>
      <c r="D643" s="51">
        <f t="shared" ref="D643:E643" si="184">IF(D416-D417+D637-D638&gt;=0,D416-D417+D637-D638,0)</f>
        <v>743958.98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836449.43999999971</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139331.69999999949</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736702.02</v>
      </c>
      <c r="E649" s="242">
        <v>1002376.1</v>
      </c>
      <c r="F649" s="52">
        <f t="shared" ref="F649:F724" si="188">IF(D649&lt;&gt;0,IF(E649/D649&gt;=100,"&gt;&gt;100",E649/D649*100),"-")</f>
        <v>136.06262407153437</v>
      </c>
    </row>
    <row r="650" spans="1:6" ht="12.75" customHeight="1" x14ac:dyDescent="0.2">
      <c r="A650" s="53" t="s">
        <v>1297</v>
      </c>
      <c r="B650" s="85" t="s">
        <v>1298</v>
      </c>
      <c r="C650" s="50" t="s">
        <v>1297</v>
      </c>
      <c r="D650" s="242">
        <v>1382637.96</v>
      </c>
      <c r="E650" s="242">
        <v>1600159.91</v>
      </c>
      <c r="F650" s="52">
        <f t="shared" si="188"/>
        <v>115.73238666179829</v>
      </c>
    </row>
    <row r="651" spans="1:6" ht="12.75" customHeight="1" x14ac:dyDescent="0.2">
      <c r="A651" s="53" t="s">
        <v>1299</v>
      </c>
      <c r="B651" s="85" t="s">
        <v>1300</v>
      </c>
      <c r="C651" s="50" t="s">
        <v>1299</v>
      </c>
      <c r="D651" s="242">
        <v>1277509.97</v>
      </c>
      <c r="E651" s="242">
        <v>1721562.87</v>
      </c>
      <c r="F651" s="52">
        <f t="shared" si="188"/>
        <v>134.75925123308431</v>
      </c>
    </row>
    <row r="652" spans="1:6" ht="24" x14ac:dyDescent="0.2">
      <c r="A652" s="53">
        <v>11</v>
      </c>
      <c r="B652" s="85" t="s">
        <v>1301</v>
      </c>
      <c r="C652" s="50" t="s">
        <v>1302</v>
      </c>
      <c r="D652" s="51">
        <f t="shared" ref="D652:E652" si="189">+D649+D650-D651</f>
        <v>841830.01</v>
      </c>
      <c r="E652" s="51">
        <f t="shared" si="189"/>
        <v>880973.13999999966</v>
      </c>
      <c r="F652" s="52">
        <f t="shared" si="188"/>
        <v>104.64976652471675</v>
      </c>
    </row>
    <row r="653" spans="1:6" ht="24" x14ac:dyDescent="0.2">
      <c r="A653" s="53" t="s">
        <v>609</v>
      </c>
      <c r="B653" s="85" t="s">
        <v>1303</v>
      </c>
      <c r="C653" s="50" t="s">
        <v>1304</v>
      </c>
      <c r="D653" s="262">
        <v>11</v>
      </c>
      <c r="E653" s="262">
        <v>12</v>
      </c>
      <c r="F653" s="52">
        <f t="shared" si="188"/>
        <v>109.09090909090908</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9</v>
      </c>
      <c r="F655" s="52">
        <f t="shared" si="188"/>
        <v>81.818181818181827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303.22000000000003</v>
      </c>
      <c r="E658" s="242">
        <v>318.39999999999998</v>
      </c>
      <c r="F658" s="52">
        <f t="shared" si="188"/>
        <v>105.00626607743551</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497036.41</v>
      </c>
      <c r="E661" s="242">
        <v>594531.42000000004</v>
      </c>
      <c r="F661" s="52">
        <f t="shared" si="188"/>
        <v>119.6152652076334</v>
      </c>
    </row>
    <row r="662" spans="1:6" ht="12.75" customHeight="1" x14ac:dyDescent="0.2">
      <c r="A662" s="53">
        <v>63312</v>
      </c>
      <c r="B662" s="85" t="s">
        <v>1322</v>
      </c>
      <c r="C662" s="50" t="s">
        <v>1323</v>
      </c>
      <c r="D662" s="242">
        <v>9178.76</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3005.76</v>
      </c>
      <c r="E718" s="242">
        <v>4503.3999999999996</v>
      </c>
      <c r="F718" s="52">
        <f t="shared" si="188"/>
        <v>149.825668050676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1605.44</v>
      </c>
      <c r="E722" s="242"/>
      <c r="F722" s="52">
        <f t="shared" si="188"/>
        <v>0</v>
      </c>
    </row>
    <row r="723" spans="1:6" ht="12.75" customHeight="1" x14ac:dyDescent="0.2">
      <c r="A723" s="53" t="s">
        <v>1426</v>
      </c>
      <c r="B723" s="85" t="s">
        <v>1427</v>
      </c>
      <c r="C723" s="50" t="s">
        <v>1426</v>
      </c>
      <c r="D723" s="242">
        <v>5817.95</v>
      </c>
      <c r="E723" s="242">
        <v>900</v>
      </c>
      <c r="F723" s="52">
        <f t="shared" si="188"/>
        <v>15.469366357565809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11260.15</v>
      </c>
      <c r="E725" s="242">
        <v>7634.66</v>
      </c>
      <c r="F725" s="52">
        <f t="shared" ref="F725:F979" si="190">IF(D725&lt;&gt;0,IF(E725/D725&gt;=100,"&gt;&gt;100",E725/D725*100),"-")</f>
        <v>67.802471547892353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11975.24</v>
      </c>
      <c r="E759" s="242">
        <v>11720</v>
      </c>
      <c r="F759" s="52">
        <f t="shared" si="190"/>
        <v>97.868602215905483</v>
      </c>
    </row>
    <row r="760" spans="1:6" ht="12.75" customHeight="1" x14ac:dyDescent="0.2">
      <c r="A760" s="53">
        <v>35232</v>
      </c>
      <c r="B760" s="85" t="s">
        <v>1500</v>
      </c>
      <c r="C760" s="50" t="s">
        <v>1501</v>
      </c>
      <c r="D760" s="242">
        <v>0</v>
      </c>
      <c r="E760" s="242">
        <v>1150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46198.17</v>
      </c>
      <c r="E816" s="242">
        <v>51294.65</v>
      </c>
      <c r="F816" s="52">
        <f t="shared" si="190"/>
        <v>111.03177896440488</v>
      </c>
    </row>
    <row r="817" spans="1:6" ht="12.75" customHeight="1" x14ac:dyDescent="0.2">
      <c r="A817" s="53" t="s">
        <v>1614</v>
      </c>
      <c r="B817" s="85" t="s">
        <v>1615</v>
      </c>
      <c r="C817" s="50" t="s">
        <v>1614</v>
      </c>
      <c r="D817" s="242">
        <v>290</v>
      </c>
      <c r="E817" s="242">
        <v>150</v>
      </c>
      <c r="F817" s="52">
        <f t="shared" si="190"/>
        <v>51.724137931034484</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666.06</v>
      </c>
      <c r="E821" s="242">
        <v>400</v>
      </c>
      <c r="F821" s="52">
        <f t="shared" si="190"/>
        <v>60.054649731255452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265.44</v>
      </c>
      <c r="E823" s="242"/>
      <c r="F823" s="52">
        <f t="shared" si="190"/>
        <v>0</v>
      </c>
    </row>
    <row r="824" spans="1:6" ht="12.75" customHeight="1" x14ac:dyDescent="0.2">
      <c r="A824" s="53">
        <v>37221</v>
      </c>
      <c r="B824" s="85" t="s">
        <v>1628</v>
      </c>
      <c r="C824" s="50" t="s">
        <v>1629</v>
      </c>
      <c r="D824" s="242">
        <v>10392.73</v>
      </c>
      <c r="E824" s="242">
        <v>9888.11</v>
      </c>
      <c r="F824" s="52">
        <f t="shared" si="190"/>
        <v>95.144490427443046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15849.56</v>
      </c>
      <c r="E826" s="242">
        <v>21500</v>
      </c>
      <c r="F826" s="52">
        <f t="shared" si="190"/>
        <v>135.65045338798049</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513.65</v>
      </c>
      <c r="E828" s="242">
        <v>766.07</v>
      </c>
      <c r="F828" s="52">
        <f t="shared" si="190"/>
        <v>149.14241214835008</v>
      </c>
    </row>
    <row r="829" spans="1:6" ht="12.75" customHeight="1" x14ac:dyDescent="0.2">
      <c r="A829" s="53">
        <v>38117</v>
      </c>
      <c r="B829" s="85" t="s">
        <v>1637</v>
      </c>
      <c r="C829" s="50" t="s">
        <v>1638</v>
      </c>
      <c r="D829" s="242">
        <v>4625</v>
      </c>
      <c r="E829" s="242">
        <v>5000</v>
      </c>
      <c r="F829" s="52">
        <f t="shared" si="190"/>
        <v>108.10810810810811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32199.34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32199.34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2</v>
      </c>
      <c r="F3" s="124">
        <f>F4+F14+F20+F277+F311+F314+F316</f>
        <v>7</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31430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1</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Pogreška</v>
      </c>
      <c r="C274" s="307" t="s">
        <v>3280</v>
      </c>
      <c r="D274" s="123"/>
      <c r="E274" s="71">
        <f t="shared" si="19"/>
        <v>1</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1</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1</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Pogreška</v>
      </c>
      <c r="C313" s="116" t="s">
        <v>3316</v>
      </c>
      <c r="D313" s="123"/>
      <c r="E313" s="71">
        <f t="shared" si="35"/>
        <v>1</v>
      </c>
      <c r="F313" s="71">
        <f t="shared" si="36"/>
        <v>0</v>
      </c>
      <c r="G313" s="71">
        <f>IF(ROUND(OBVEZE!D42,2)&lt;&gt;ROUND(OBVEZE!D43+OBVEZE!D101,2),1,0)</f>
        <v>1</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cp:lastModifiedBy>
  <cp:lastPrinted>2024-09-24T08:26:57Z</cp:lastPrinted>
  <dcterms:created xsi:type="dcterms:W3CDTF">2022-04-01T05:14:30Z</dcterms:created>
  <dcterms:modified xsi:type="dcterms:W3CDTF">2024-10-08T11:27:59Z</dcterms:modified>
</cp:coreProperties>
</file>