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Win11\Desktop\"/>
    </mc:Choice>
  </mc:AlternateContent>
  <xr:revisionPtr revIDLastSave="0" documentId="13_ncr:1_{DC594A7E-8C7A-448E-9699-DD62211D1BF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E328" i="9" s="1"/>
  <c r="B328" i="9" s="1"/>
  <c r="G328" i="9"/>
  <c r="F328" i="9"/>
  <c r="H327" i="9"/>
  <c r="G327" i="9"/>
  <c r="E327" i="9" s="1"/>
  <c r="B327" i="9" s="1"/>
  <c r="F327" i="9"/>
  <c r="H326" i="9"/>
  <c r="G326" i="9"/>
  <c r="E326" i="9" s="1"/>
  <c r="B326" i="9" s="1"/>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E320" i="9" s="1"/>
  <c r="B320" i="9" s="1"/>
  <c r="F320" i="9"/>
  <c r="H319" i="9"/>
  <c r="G319" i="9"/>
  <c r="F319" i="9"/>
  <c r="E319" i="9"/>
  <c r="B319" i="9" s="1"/>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G311" i="9"/>
  <c r="F311" i="9"/>
  <c r="F310" i="9"/>
  <c r="F309" i="9"/>
  <c r="F308" i="9"/>
  <c r="H307" i="9"/>
  <c r="G307" i="9"/>
  <c r="E307" i="9" s="1"/>
  <c r="B307" i="9" s="1"/>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E294" i="9" s="1"/>
  <c r="B294" i="9" s="1"/>
  <c r="H294" i="9"/>
  <c r="F294" i="9"/>
  <c r="E293" i="9"/>
  <c r="M292" i="9"/>
  <c r="L292" i="9"/>
  <c r="F292" i="9" s="1"/>
  <c r="B292" i="9" s="1"/>
  <c r="E292" i="9"/>
  <c r="M291" i="9"/>
  <c r="L291" i="9"/>
  <c r="F291" i="9" s="1"/>
  <c r="B291" i="9" s="1"/>
  <c r="E291" i="9"/>
  <c r="M290" i="9"/>
  <c r="F290" i="9" s="1"/>
  <c r="L290" i="9"/>
  <c r="E290" i="9"/>
  <c r="B290" i="9" s="1"/>
  <c r="M289" i="9"/>
  <c r="L289" i="9"/>
  <c r="F289" i="9"/>
  <c r="E289" i="9"/>
  <c r="B289" i="9" s="1"/>
  <c r="M288" i="9"/>
  <c r="L288" i="9"/>
  <c r="F288" i="9" s="1"/>
  <c r="B288" i="9" s="1"/>
  <c r="E288" i="9"/>
  <c r="M287" i="9"/>
  <c r="L287" i="9"/>
  <c r="F287" i="9" s="1"/>
  <c r="B287" i="9" s="1"/>
  <c r="E287" i="9"/>
  <c r="M286" i="9"/>
  <c r="F286" i="9" s="1"/>
  <c r="L286" i="9"/>
  <c r="E286" i="9"/>
  <c r="B286" i="9" s="1"/>
  <c r="M285" i="9"/>
  <c r="L285" i="9"/>
  <c r="F285" i="9"/>
  <c r="E285" i="9"/>
  <c r="B285" i="9" s="1"/>
  <c r="M284" i="9"/>
  <c r="L284" i="9"/>
  <c r="F284" i="9" s="1"/>
  <c r="B284" i="9" s="1"/>
  <c r="E284" i="9"/>
  <c r="M283" i="9"/>
  <c r="L283" i="9"/>
  <c r="F283" i="9" s="1"/>
  <c r="B283" i="9" s="1"/>
  <c r="E283" i="9"/>
  <c r="M282" i="9"/>
  <c r="F282" i="9" s="1"/>
  <c r="L282" i="9"/>
  <c r="E282" i="9"/>
  <c r="M281" i="9"/>
  <c r="L281" i="9"/>
  <c r="F281" i="9"/>
  <c r="E281" i="9"/>
  <c r="B281" i="9" s="1"/>
  <c r="M280" i="9"/>
  <c r="L280" i="9"/>
  <c r="F280" i="9" s="1"/>
  <c r="B280" i="9" s="1"/>
  <c r="E280" i="9"/>
  <c r="M279" i="9"/>
  <c r="L279" i="9"/>
  <c r="F279" i="9" s="1"/>
  <c r="B279" i="9" s="1"/>
  <c r="E279" i="9"/>
  <c r="M278" i="9"/>
  <c r="F278" i="9" s="1"/>
  <c r="L278" i="9"/>
  <c r="E278" i="9"/>
  <c r="M277" i="9"/>
  <c r="L277" i="9"/>
  <c r="F277" i="9" s="1"/>
  <c r="E277" i="9"/>
  <c r="M276" i="9"/>
  <c r="L276" i="9"/>
  <c r="F276" i="9" s="1"/>
  <c r="B276" i="9" s="1"/>
  <c r="E276" i="9"/>
  <c r="M275" i="9"/>
  <c r="L275" i="9"/>
  <c r="F275" i="9" s="1"/>
  <c r="B275" i="9" s="1"/>
  <c r="E275" i="9"/>
  <c r="M274" i="9"/>
  <c r="L274" i="9"/>
  <c r="F274" i="9"/>
  <c r="E274" i="9"/>
  <c r="B274" i="9" s="1"/>
  <c r="M273" i="9"/>
  <c r="L273" i="9"/>
  <c r="F273" i="9" s="1"/>
  <c r="E273" i="9"/>
  <c r="M272" i="9"/>
  <c r="L272" i="9"/>
  <c r="F272" i="9" s="1"/>
  <c r="B272" i="9" s="1"/>
  <c r="E272" i="9"/>
  <c r="M271" i="9"/>
  <c r="L271" i="9"/>
  <c r="F271" i="9" s="1"/>
  <c r="B271" i="9" s="1"/>
  <c r="E271" i="9"/>
  <c r="M270" i="9"/>
  <c r="L270" i="9"/>
  <c r="F270" i="9"/>
  <c r="E270" i="9"/>
  <c r="B270" i="9" s="1"/>
  <c r="M269" i="9"/>
  <c r="L269" i="9"/>
  <c r="F269" i="9" s="1"/>
  <c r="E269" i="9"/>
  <c r="B269" i="9" s="1"/>
  <c r="M268" i="9"/>
  <c r="L268" i="9"/>
  <c r="F268" i="9" s="1"/>
  <c r="B268" i="9" s="1"/>
  <c r="E268" i="9"/>
  <c r="M267" i="9"/>
  <c r="L267" i="9"/>
  <c r="F267" i="9" s="1"/>
  <c r="B267" i="9" s="1"/>
  <c r="E267" i="9"/>
  <c r="M266" i="9"/>
  <c r="L266" i="9"/>
  <c r="F266" i="9"/>
  <c r="E266" i="9"/>
  <c r="B266" i="9" s="1"/>
  <c r="M265" i="9"/>
  <c r="L265" i="9"/>
  <c r="F265" i="9" s="1"/>
  <c r="E265" i="9"/>
  <c r="B265" i="9" s="1"/>
  <c r="M264" i="9"/>
  <c r="L264" i="9"/>
  <c r="F264" i="9" s="1"/>
  <c r="B264" i="9" s="1"/>
  <c r="E264" i="9"/>
  <c r="M263" i="9"/>
  <c r="L263" i="9"/>
  <c r="F263" i="9" s="1"/>
  <c r="B263" i="9" s="1"/>
  <c r="E263" i="9"/>
  <c r="M262" i="9"/>
  <c r="L262" i="9"/>
  <c r="F262" i="9"/>
  <c r="E262" i="9"/>
  <c r="B262" i="9" s="1"/>
  <c r="M261" i="9"/>
  <c r="L261" i="9"/>
  <c r="F261" i="9" s="1"/>
  <c r="E261" i="9"/>
  <c r="M260" i="9"/>
  <c r="L260" i="9"/>
  <c r="F260" i="9" s="1"/>
  <c r="B260" i="9" s="1"/>
  <c r="E260" i="9"/>
  <c r="M259" i="9"/>
  <c r="L259" i="9"/>
  <c r="F259" i="9" s="1"/>
  <c r="E259" i="9"/>
  <c r="B259" i="9" s="1"/>
  <c r="M258" i="9"/>
  <c r="L258" i="9"/>
  <c r="F258" i="9"/>
  <c r="E258" i="9"/>
  <c r="B258" i="9" s="1"/>
  <c r="M257" i="9"/>
  <c r="L257" i="9"/>
  <c r="F257" i="9" s="1"/>
  <c r="E257" i="9"/>
  <c r="M256" i="9"/>
  <c r="L256" i="9"/>
  <c r="F256" i="9" s="1"/>
  <c r="B256" i="9" s="1"/>
  <c r="E256" i="9"/>
  <c r="M255" i="9"/>
  <c r="L255" i="9"/>
  <c r="F255" i="9" s="1"/>
  <c r="E255" i="9"/>
  <c r="B255" i="9" s="1"/>
  <c r="M254" i="9"/>
  <c r="L254" i="9"/>
  <c r="F254" i="9"/>
  <c r="E254" i="9"/>
  <c r="B254" i="9" s="1"/>
  <c r="M253" i="9"/>
  <c r="L253" i="9"/>
  <c r="F253" i="9" s="1"/>
  <c r="E253" i="9"/>
  <c r="B253" i="9" s="1"/>
  <c r="M252" i="9"/>
  <c r="L252" i="9"/>
  <c r="F252" i="9" s="1"/>
  <c r="B252" i="9" s="1"/>
  <c r="E252" i="9"/>
  <c r="M251" i="9"/>
  <c r="L251" i="9"/>
  <c r="F251" i="9" s="1"/>
  <c r="E251" i="9"/>
  <c r="M250" i="9"/>
  <c r="L250" i="9"/>
  <c r="F250" i="9"/>
  <c r="E250" i="9"/>
  <c r="B250" i="9" s="1"/>
  <c r="M249" i="9"/>
  <c r="L249" i="9"/>
  <c r="F249" i="9" s="1"/>
  <c r="E249" i="9"/>
  <c r="B249" i="9" s="1"/>
  <c r="M248" i="9"/>
  <c r="L248" i="9"/>
  <c r="F248" i="9" s="1"/>
  <c r="B248" i="9" s="1"/>
  <c r="E248" i="9"/>
  <c r="M247" i="9"/>
  <c r="L247" i="9"/>
  <c r="E247" i="9"/>
  <c r="M246" i="9"/>
  <c r="F246" i="9" s="1"/>
  <c r="L246" i="9"/>
  <c r="E246" i="9"/>
  <c r="M245" i="9"/>
  <c r="L245" i="9"/>
  <c r="F245" i="9" s="1"/>
  <c r="E245" i="9"/>
  <c r="M244" i="9"/>
  <c r="L244" i="9"/>
  <c r="F244" i="9" s="1"/>
  <c r="B244" i="9" s="1"/>
  <c r="E244" i="9"/>
  <c r="M243" i="9"/>
  <c r="L243" i="9"/>
  <c r="F243" i="9" s="1"/>
  <c r="E243" i="9"/>
  <c r="M242" i="9"/>
  <c r="L242" i="9"/>
  <c r="F242" i="9"/>
  <c r="E242" i="9"/>
  <c r="M241" i="9"/>
  <c r="L241" i="9"/>
  <c r="E241" i="9"/>
  <c r="M240" i="9"/>
  <c r="L240" i="9"/>
  <c r="E240" i="9"/>
  <c r="M239" i="9"/>
  <c r="L239" i="9"/>
  <c r="E239" i="9"/>
  <c r="M238" i="9"/>
  <c r="L238" i="9"/>
  <c r="F238" i="9"/>
  <c r="E238" i="9"/>
  <c r="M237" i="9"/>
  <c r="L237" i="9"/>
  <c r="E237" i="9"/>
  <c r="M236" i="9"/>
  <c r="L236" i="9"/>
  <c r="F236" i="9" s="1"/>
  <c r="B236" i="9" s="1"/>
  <c r="E236" i="9"/>
  <c r="M235" i="9"/>
  <c r="L235" i="9"/>
  <c r="E235" i="9"/>
  <c r="M234" i="9"/>
  <c r="L234" i="9"/>
  <c r="F234" i="9"/>
  <c r="E234" i="9"/>
  <c r="B234" i="9" s="1"/>
  <c r="M233" i="9"/>
  <c r="L233" i="9"/>
  <c r="E233" i="9"/>
  <c r="M232" i="9"/>
  <c r="L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G142" i="9"/>
  <c r="F142" i="9"/>
  <c r="H141" i="9"/>
  <c r="G141" i="9"/>
  <c r="F141" i="9"/>
  <c r="E141" i="9"/>
  <c r="B141" i="9" s="1"/>
  <c r="H140" i="9"/>
  <c r="G140" i="9"/>
  <c r="F140" i="9"/>
  <c r="E140" i="9"/>
  <c r="B140" i="9" s="1"/>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E132" i="9" s="1"/>
  <c r="B132" i="9" s="1"/>
  <c r="F132" i="9"/>
  <c r="H131" i="9"/>
  <c r="G131" i="9"/>
  <c r="E131" i="9" s="1"/>
  <c r="B131" i="9" s="1"/>
  <c r="F131" i="9"/>
  <c r="H130" i="9"/>
  <c r="G130" i="9"/>
  <c r="E130" i="9" s="1"/>
  <c r="F130" i="9"/>
  <c r="B130" i="9"/>
  <c r="H129" i="9"/>
  <c r="G129" i="9"/>
  <c r="F129" i="9"/>
  <c r="E129" i="9"/>
  <c r="B129" i="9" s="1"/>
  <c r="H128" i="9"/>
  <c r="G128" i="9"/>
  <c r="F128" i="9"/>
  <c r="E128" i="9"/>
  <c r="B128" i="9" s="1"/>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G114" i="9"/>
  <c r="E114" i="9" s="1"/>
  <c r="F114" i="9"/>
  <c r="B114" i="9"/>
  <c r="H113" i="9"/>
  <c r="G113" i="9"/>
  <c r="F113" i="9"/>
  <c r="E113" i="9"/>
  <c r="B113" i="9" s="1"/>
  <c r="H112" i="9"/>
  <c r="G112" i="9"/>
  <c r="F112" i="9"/>
  <c r="E112" i="9"/>
  <c r="B112" i="9" s="1"/>
  <c r="H111" i="9"/>
  <c r="G111" i="9"/>
  <c r="E111" i="9" s="1"/>
  <c r="B111" i="9" s="1"/>
  <c r="F111" i="9"/>
  <c r="H110" i="9"/>
  <c r="G110" i="9"/>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E98" i="9" s="1"/>
  <c r="F98" i="9"/>
  <c r="B98" i="9"/>
  <c r="H97" i="9"/>
  <c r="G97" i="9"/>
  <c r="F97" i="9"/>
  <c r="E97" i="9"/>
  <c r="B97" i="9" s="1"/>
  <c r="H96" i="9"/>
  <c r="G96" i="9"/>
  <c r="F96" i="9"/>
  <c r="E96" i="9"/>
  <c r="B96" i="9" s="1"/>
  <c r="H95" i="9"/>
  <c r="G95" i="9"/>
  <c r="E95" i="9" s="1"/>
  <c r="B95" i="9" s="1"/>
  <c r="F95" i="9"/>
  <c r="H94" i="9"/>
  <c r="G94" i="9"/>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E88" i="9" s="1"/>
  <c r="B88" i="9" s="1"/>
  <c r="F88" i="9"/>
  <c r="H87" i="9"/>
  <c r="G87" i="9"/>
  <c r="E87" i="9" s="1"/>
  <c r="B87" i="9" s="1"/>
  <c r="F87" i="9"/>
  <c r="H86" i="9"/>
  <c r="G86" i="9"/>
  <c r="E86" i="9" s="1"/>
  <c r="F86" i="9"/>
  <c r="B86" i="9"/>
  <c r="H85" i="9"/>
  <c r="G85" i="9"/>
  <c r="F85" i="9"/>
  <c r="E85" i="9"/>
  <c r="B85" i="9" s="1"/>
  <c r="H84" i="9"/>
  <c r="E84" i="9" s="1"/>
  <c r="G84" i="9"/>
  <c r="F84" i="9"/>
  <c r="H83" i="9"/>
  <c r="G83" i="9"/>
  <c r="F83" i="9"/>
  <c r="H82" i="9"/>
  <c r="G82" i="9"/>
  <c r="F82" i="9"/>
  <c r="H81" i="9"/>
  <c r="E81" i="9" s="1"/>
  <c r="B81" i="9" s="1"/>
  <c r="G81" i="9"/>
  <c r="F81" i="9"/>
  <c r="H80" i="9"/>
  <c r="E80" i="9" s="1"/>
  <c r="B80" i="9" s="1"/>
  <c r="G80" i="9"/>
  <c r="F80" i="9"/>
  <c r="H79" i="9"/>
  <c r="G79" i="9"/>
  <c r="E79" i="9" s="1"/>
  <c r="B79" i="9" s="1"/>
  <c r="F79" i="9"/>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F54" i="9"/>
  <c r="H53" i="9"/>
  <c r="G53" i="9"/>
  <c r="E53" i="9" s="1"/>
  <c r="B53" i="9" s="1"/>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F46" i="9"/>
  <c r="H45" i="9"/>
  <c r="G45" i="9"/>
  <c r="F45" i="9"/>
  <c r="H44" i="9"/>
  <c r="E44" i="9" s="1"/>
  <c r="B44" i="9" s="1"/>
  <c r="G44" i="9"/>
  <c r="F44" i="9"/>
  <c r="H43" i="9"/>
  <c r="G43" i="9"/>
  <c r="F43" i="9"/>
  <c r="E43" i="9"/>
  <c r="B43" i="9" s="1"/>
  <c r="H42" i="9"/>
  <c r="G42" i="9"/>
  <c r="F42" i="9"/>
  <c r="H41" i="9"/>
  <c r="G41" i="9"/>
  <c r="F41" i="9"/>
  <c r="H40" i="9"/>
  <c r="E40" i="9" s="1"/>
  <c r="B40" i="9" s="1"/>
  <c r="G40" i="9"/>
  <c r="F40" i="9"/>
  <c r="H39" i="9"/>
  <c r="E39" i="9" s="1"/>
  <c r="B39" i="9" s="1"/>
  <c r="G39" i="9"/>
  <c r="F39" i="9"/>
  <c r="H38" i="9"/>
  <c r="G38" i="9"/>
  <c r="E38" i="9" s="1"/>
  <c r="B38" i="9" s="1"/>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G31" i="9"/>
  <c r="F31" i="9"/>
  <c r="H30" i="9"/>
  <c r="G30" i="9"/>
  <c r="F30" i="9"/>
  <c r="H29" i="9"/>
  <c r="G29" i="9"/>
  <c r="F29" i="9"/>
  <c r="H28" i="9"/>
  <c r="G28" i="9"/>
  <c r="F28" i="9"/>
  <c r="H27" i="9"/>
  <c r="E27" i="9" s="1"/>
  <c r="B27" i="9" s="1"/>
  <c r="G27" i="9"/>
  <c r="F27" i="9"/>
  <c r="H26" i="9"/>
  <c r="G26" i="9"/>
  <c r="F26" i="9"/>
  <c r="H25" i="9"/>
  <c r="G25" i="9"/>
  <c r="F25" i="9"/>
  <c r="F24" i="9"/>
  <c r="F4" i="9"/>
  <c r="O3" i="9"/>
  <c r="G296" i="9" s="1"/>
  <c r="E296" i="9" s="1"/>
  <c r="B296" i="9" s="1"/>
  <c r="I3" i="9"/>
  <c r="H179" i="9" s="1"/>
  <c r="H3" i="9"/>
  <c r="G3" i="9"/>
  <c r="D104" i="8"/>
  <c r="D97" i="8"/>
  <c r="D92" i="8"/>
  <c r="D87" i="8"/>
  <c r="D82" i="8"/>
  <c r="D77" i="8"/>
  <c r="D72" i="8"/>
  <c r="D67" i="8"/>
  <c r="D62" i="8"/>
  <c r="D57" i="8"/>
  <c r="D52" i="8"/>
  <c r="C1629" i="1" s="1"/>
  <c r="D46" i="8"/>
  <c r="D37" i="8"/>
  <c r="D27" i="8"/>
  <c r="D25" i="8" s="1"/>
  <c r="C1602" i="1" s="1"/>
  <c r="G1602" i="1" s="1"/>
  <c r="D18" i="8"/>
  <c r="D8" i="8"/>
  <c r="D6" i="8" s="1"/>
  <c r="C1583" i="1" s="1"/>
  <c r="E44" i="7"/>
  <c r="D44" i="7"/>
  <c r="E39" i="7"/>
  <c r="D39" i="7"/>
  <c r="D38" i="7" s="1"/>
  <c r="E38" i="7"/>
  <c r="E30" i="7"/>
  <c r="D30" i="7"/>
  <c r="D22" i="7" s="1"/>
  <c r="H33" i="3" s="1"/>
  <c r="E23" i="7"/>
  <c r="E22" i="7" s="1"/>
  <c r="D23" i="7"/>
  <c r="E14" i="7"/>
  <c r="D14" i="7"/>
  <c r="E7" i="7"/>
  <c r="D7" i="7"/>
  <c r="D6" i="7" s="1"/>
  <c r="D5" i="7" s="1"/>
  <c r="E6" i="7"/>
  <c r="E5" i="7" s="1"/>
  <c r="I32" i="3"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I29"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E251" i="5" s="1"/>
  <c r="I24" i="3"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D578" i="4"/>
  <c r="F577" i="4"/>
  <c r="F576" i="4"/>
  <c r="F575" i="4"/>
  <c r="E575" i="4"/>
  <c r="D575" i="4"/>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6" i="4" s="1"/>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28" i="4"/>
  <c r="F428" i="4" s="1"/>
  <c r="D428" i="4"/>
  <c r="F427"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F310" i="4" s="1"/>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D270" i="1" s="1"/>
  <c r="D274" i="4"/>
  <c r="F272" i="4"/>
  <c r="F271" i="4"/>
  <c r="F270" i="4"/>
  <c r="E269" i="4"/>
  <c r="D269" i="4"/>
  <c r="F269" i="4" s="1"/>
  <c r="F268" i="4"/>
  <c r="F267" i="4"/>
  <c r="F266" i="4"/>
  <c r="F265" i="4"/>
  <c r="F264" i="4"/>
  <c r="E263" i="4"/>
  <c r="D263" i="4"/>
  <c r="F263" i="4" s="1"/>
  <c r="E262" i="4"/>
  <c r="D258" i="1" s="1"/>
  <c r="F261" i="4"/>
  <c r="F260" i="4"/>
  <c r="F259" i="4"/>
  <c r="F258" i="4"/>
  <c r="E257" i="4"/>
  <c r="D257" i="4"/>
  <c r="F257" i="4" s="1"/>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D226" i="1" s="1"/>
  <c r="F229" i="4"/>
  <c r="F228" i="4"/>
  <c r="F227" i="4"/>
  <c r="F226" i="4"/>
  <c r="E225" i="4"/>
  <c r="D225" i="4"/>
  <c r="F225" i="4" s="1"/>
  <c r="F224" i="4"/>
  <c r="F223" i="4"/>
  <c r="E222" i="4"/>
  <c r="F222" i="4" s="1"/>
  <c r="D222" i="4"/>
  <c r="D221" i="4"/>
  <c r="F220" i="4"/>
  <c r="F219" i="4"/>
  <c r="F218" i="4"/>
  <c r="F217" i="4"/>
  <c r="E216" i="4"/>
  <c r="E202"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E141" i="4"/>
  <c r="F141" i="4" s="1"/>
  <c r="D141" i="4"/>
  <c r="D140" i="4" s="1"/>
  <c r="F139" i="4"/>
  <c r="F138" i="4"/>
  <c r="F137" i="4"/>
  <c r="F136" i="4"/>
  <c r="F135" i="4"/>
  <c r="E135" i="4"/>
  <c r="D135" i="4"/>
  <c r="E134" i="4"/>
  <c r="D134" i="4"/>
  <c r="F134" i="4" s="1"/>
  <c r="F133" i="4"/>
  <c r="F132" i="4"/>
  <c r="F131" i="4"/>
  <c r="F130" i="4"/>
  <c r="E129" i="4"/>
  <c r="D129" i="4"/>
  <c r="F129" i="4" s="1"/>
  <c r="F128" i="4"/>
  <c r="F127" i="4"/>
  <c r="E126" i="4"/>
  <c r="E125" i="4" s="1"/>
  <c r="D126" i="4"/>
  <c r="F124" i="4"/>
  <c r="F123" i="4"/>
  <c r="F122" i="4"/>
  <c r="F121" i="4"/>
  <c r="E120" i="4"/>
  <c r="F120" i="4" s="1"/>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0" i="1" s="1"/>
  <c r="D74" i="4"/>
  <c r="F73" i="4"/>
  <c r="F72" i="4"/>
  <c r="F71" i="4"/>
  <c r="E71" i="4"/>
  <c r="D71" i="4"/>
  <c r="F70" i="4"/>
  <c r="F69" i="4"/>
  <c r="E68" i="4"/>
  <c r="D68" i="4"/>
  <c r="F68" i="4" s="1"/>
  <c r="F67" i="4"/>
  <c r="F66" i="4"/>
  <c r="F65" i="4"/>
  <c r="E64" i="4"/>
  <c r="D64" i="4"/>
  <c r="F64" i="4" s="1"/>
  <c r="F63" i="4"/>
  <c r="F62" i="4"/>
  <c r="F61" i="4"/>
  <c r="E61" i="4"/>
  <c r="D61" i="4"/>
  <c r="F60" i="4"/>
  <c r="F59" i="4"/>
  <c r="E58" i="4"/>
  <c r="D58" i="4"/>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4" i="1" s="1"/>
  <c r="H4" i="1" s="1"/>
  <c r="D8" i="4"/>
  <c r="I40" i="3"/>
  <c r="G40" i="3"/>
  <c r="B40" i="3"/>
  <c r="G39" i="3"/>
  <c r="B39" i="3"/>
  <c r="G38" i="3"/>
  <c r="B38" i="3"/>
  <c r="H37" i="3"/>
  <c r="G37" i="3"/>
  <c r="B37" i="3"/>
  <c r="I35" i="3"/>
  <c r="H35" i="3"/>
  <c r="G35" i="3"/>
  <c r="B35" i="3"/>
  <c r="I34" i="3"/>
  <c r="H34" i="3"/>
  <c r="G34" i="3"/>
  <c r="B34" i="3"/>
  <c r="I33" i="3"/>
  <c r="G33" i="3"/>
  <c r="B33" i="3"/>
  <c r="G32" i="3"/>
  <c r="B32" i="3"/>
  <c r="G30" i="3"/>
  <c r="B30"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s="1"/>
  <c r="L3" i="9" s="1"/>
  <c r="H1686" i="1"/>
  <c r="C1686" i="1"/>
  <c r="G1686" i="1" s="1"/>
  <c r="G1685" i="1"/>
  <c r="C1685" i="1"/>
  <c r="H1685" i="1" s="1"/>
  <c r="H1684" i="1"/>
  <c r="C1684" i="1"/>
  <c r="G1684" i="1" s="1"/>
  <c r="G1683" i="1"/>
  <c r="C1683" i="1"/>
  <c r="H1683" i="1" s="1"/>
  <c r="C1682" i="1"/>
  <c r="G1682" i="1" s="1"/>
  <c r="C1681" i="1"/>
  <c r="H1681" i="1" s="1"/>
  <c r="C1680" i="1"/>
  <c r="G1680" i="1" s="1"/>
  <c r="H1679" i="1"/>
  <c r="G1679" i="1"/>
  <c r="C1679" i="1"/>
  <c r="C1678" i="1"/>
  <c r="G1678" i="1" s="1"/>
  <c r="G1677" i="1"/>
  <c r="C1677" i="1"/>
  <c r="H1677" i="1" s="1"/>
  <c r="C1676" i="1"/>
  <c r="G1676" i="1" s="1"/>
  <c r="H1675" i="1"/>
  <c r="G1675" i="1"/>
  <c r="C1675" i="1"/>
  <c r="C1674" i="1"/>
  <c r="G1673" i="1"/>
  <c r="C1673" i="1"/>
  <c r="H1673" i="1" s="1"/>
  <c r="C1672" i="1"/>
  <c r="H1671" i="1"/>
  <c r="G1671" i="1"/>
  <c r="C1671" i="1"/>
  <c r="C1670" i="1"/>
  <c r="G1670" i="1" s="1"/>
  <c r="G1669" i="1"/>
  <c r="C1669" i="1"/>
  <c r="H1669" i="1" s="1"/>
  <c r="H1668" i="1"/>
  <c r="C1668" i="1"/>
  <c r="G1668" i="1" s="1"/>
  <c r="H1667" i="1"/>
  <c r="G1667" i="1"/>
  <c r="C1667" i="1"/>
  <c r="C1666" i="1"/>
  <c r="G1666" i="1" s="1"/>
  <c r="C1665" i="1"/>
  <c r="H1665" i="1" s="1"/>
  <c r="C1664" i="1"/>
  <c r="G1664" i="1" s="1"/>
  <c r="H1663" i="1"/>
  <c r="G1663" i="1"/>
  <c r="C1663" i="1"/>
  <c r="C1662" i="1"/>
  <c r="G1662" i="1" s="1"/>
  <c r="G1661" i="1"/>
  <c r="C1661" i="1"/>
  <c r="H1661" i="1" s="1"/>
  <c r="C1660" i="1"/>
  <c r="G1660" i="1" s="1"/>
  <c r="C1659" i="1"/>
  <c r="H1659" i="1" s="1"/>
  <c r="C1658" i="1"/>
  <c r="G1657" i="1"/>
  <c r="C1657" i="1"/>
  <c r="H1657" i="1" s="1"/>
  <c r="C1656" i="1"/>
  <c r="C1655" i="1"/>
  <c r="G1655" i="1" s="1"/>
  <c r="C1654" i="1"/>
  <c r="G1654" i="1" s="1"/>
  <c r="G1653" i="1"/>
  <c r="C1653" i="1"/>
  <c r="H1653" i="1" s="1"/>
  <c r="H1652" i="1"/>
  <c r="C1652" i="1"/>
  <c r="G1652" i="1" s="1"/>
  <c r="H1651" i="1"/>
  <c r="G1651" i="1"/>
  <c r="C1651" i="1"/>
  <c r="C1650" i="1"/>
  <c r="G1650" i="1" s="1"/>
  <c r="G1649" i="1"/>
  <c r="C1649" i="1"/>
  <c r="H1649" i="1" s="1"/>
  <c r="C1648" i="1"/>
  <c r="G1648" i="1" s="1"/>
  <c r="H1647" i="1"/>
  <c r="G1647" i="1"/>
  <c r="C1647" i="1"/>
  <c r="C1646" i="1"/>
  <c r="G1646" i="1" s="1"/>
  <c r="G1645" i="1"/>
  <c r="C1645" i="1"/>
  <c r="H1645" i="1" s="1"/>
  <c r="C1644" i="1"/>
  <c r="G1644" i="1" s="1"/>
  <c r="H1643" i="1"/>
  <c r="G1643" i="1"/>
  <c r="C1643" i="1"/>
  <c r="C1642" i="1"/>
  <c r="G1641" i="1"/>
  <c r="C1641" i="1"/>
  <c r="H1641" i="1" s="1"/>
  <c r="C1640" i="1"/>
  <c r="H1639" i="1"/>
  <c r="G1639" i="1"/>
  <c r="C1639" i="1"/>
  <c r="H1638" i="1"/>
  <c r="C1638" i="1"/>
  <c r="G1638" i="1" s="1"/>
  <c r="G1637" i="1"/>
  <c r="C1637" i="1"/>
  <c r="H1637" i="1" s="1"/>
  <c r="H1636" i="1"/>
  <c r="C1636" i="1"/>
  <c r="G1636" i="1" s="1"/>
  <c r="C1635" i="1"/>
  <c r="G1635" i="1" s="1"/>
  <c r="C1634" i="1"/>
  <c r="G1634" i="1" s="1"/>
  <c r="G1633" i="1"/>
  <c r="C1633" i="1"/>
  <c r="H1633" i="1" s="1"/>
  <c r="C1632" i="1"/>
  <c r="G1632" i="1" s="1"/>
  <c r="H1631" i="1"/>
  <c r="G1631" i="1"/>
  <c r="C1631" i="1"/>
  <c r="C1630" i="1"/>
  <c r="G1630" i="1" s="1"/>
  <c r="H1627" i="1"/>
  <c r="G1627" i="1"/>
  <c r="C1627" i="1"/>
  <c r="C1626" i="1"/>
  <c r="G1625" i="1"/>
  <c r="C1625" i="1"/>
  <c r="H1625" i="1" s="1"/>
  <c r="C1624" i="1"/>
  <c r="H1623" i="1"/>
  <c r="G1623" i="1"/>
  <c r="C1623" i="1"/>
  <c r="C1620" i="1"/>
  <c r="H1619" i="1"/>
  <c r="G1619" i="1"/>
  <c r="C1619" i="1"/>
  <c r="H1618" i="1"/>
  <c r="C1618" i="1"/>
  <c r="G1618" i="1" s="1"/>
  <c r="G1617" i="1"/>
  <c r="C1617" i="1"/>
  <c r="H1617" i="1" s="1"/>
  <c r="H1616" i="1"/>
  <c r="C1616" i="1"/>
  <c r="G1616" i="1" s="1"/>
  <c r="H1615" i="1"/>
  <c r="G1615" i="1"/>
  <c r="C1615" i="1"/>
  <c r="C1614" i="1"/>
  <c r="G1614" i="1" s="1"/>
  <c r="G1613" i="1"/>
  <c r="C1613" i="1"/>
  <c r="H1613" i="1" s="1"/>
  <c r="C1612" i="1"/>
  <c r="G1612" i="1" s="1"/>
  <c r="C1611" i="1"/>
  <c r="H1611" i="1" s="1"/>
  <c r="C1610" i="1"/>
  <c r="G1610" i="1" s="1"/>
  <c r="G1609" i="1"/>
  <c r="C1609" i="1"/>
  <c r="H1609" i="1" s="1"/>
  <c r="C1608" i="1"/>
  <c r="G1608" i="1" s="1"/>
  <c r="C1607" i="1"/>
  <c r="H1607" i="1" s="1"/>
  <c r="C1606" i="1"/>
  <c r="C1605" i="1"/>
  <c r="H1605" i="1" s="1"/>
  <c r="H1603" i="1"/>
  <c r="G1603" i="1"/>
  <c r="C1603" i="1"/>
  <c r="G1601" i="1"/>
  <c r="C1601" i="1"/>
  <c r="H1601" i="1" s="1"/>
  <c r="H1600" i="1"/>
  <c r="C1600" i="1"/>
  <c r="G1600" i="1" s="1"/>
  <c r="H1599" i="1"/>
  <c r="G1599" i="1"/>
  <c r="C1599" i="1"/>
  <c r="C1598" i="1"/>
  <c r="G1598" i="1" s="1"/>
  <c r="G1597" i="1"/>
  <c r="C1597" i="1"/>
  <c r="H1597" i="1" s="1"/>
  <c r="C1596" i="1"/>
  <c r="G1596" i="1" s="1"/>
  <c r="H1595" i="1"/>
  <c r="G1595" i="1"/>
  <c r="C1595" i="1"/>
  <c r="C1594" i="1"/>
  <c r="G1594" i="1" s="1"/>
  <c r="C1593" i="1"/>
  <c r="H1593" i="1" s="1"/>
  <c r="C1592" i="1"/>
  <c r="G1592" i="1" s="1"/>
  <c r="H1591" i="1"/>
  <c r="C1591" i="1"/>
  <c r="G1591" i="1" s="1"/>
  <c r="C1590" i="1"/>
  <c r="G1589" i="1"/>
  <c r="C1589" i="1"/>
  <c r="H1589" i="1" s="1"/>
  <c r="C1588" i="1"/>
  <c r="G1587" i="1"/>
  <c r="C1587" i="1"/>
  <c r="H1587" i="1" s="1"/>
  <c r="C1586" i="1"/>
  <c r="G1586" i="1" s="1"/>
  <c r="C1585" i="1"/>
  <c r="C1584" i="1"/>
  <c r="G1584" i="1" s="1"/>
  <c r="G1582" i="1"/>
  <c r="C1582" i="1"/>
  <c r="H1581" i="1"/>
  <c r="G1581" i="1"/>
  <c r="I1581" i="1" s="1"/>
  <c r="D1581" i="1"/>
  <c r="C1581" i="1"/>
  <c r="J1581" i="1" s="1"/>
  <c r="G1580" i="1"/>
  <c r="I1580" i="1" s="1"/>
  <c r="D1580" i="1"/>
  <c r="C1580" i="1"/>
  <c r="H1580" i="1" s="1"/>
  <c r="H1579" i="1"/>
  <c r="D1579" i="1"/>
  <c r="C1579" i="1"/>
  <c r="D1578" i="1"/>
  <c r="C1578" i="1"/>
  <c r="J1578" i="1" s="1"/>
  <c r="D1577" i="1"/>
  <c r="C1577" i="1"/>
  <c r="D1576" i="1"/>
  <c r="C1576" i="1"/>
  <c r="D1575" i="1"/>
  <c r="G1575" i="1" s="1"/>
  <c r="C1575" i="1"/>
  <c r="H1574" i="1"/>
  <c r="G1574" i="1"/>
  <c r="I1574" i="1" s="1"/>
  <c r="D1574" i="1"/>
  <c r="C1574" i="1"/>
  <c r="J1574" i="1" s="1"/>
  <c r="D1573" i="1"/>
  <c r="C1573" i="1"/>
  <c r="J1573" i="1" s="1"/>
  <c r="G1572" i="1"/>
  <c r="D1572" i="1"/>
  <c r="C1572" i="1"/>
  <c r="H1572" i="1" s="1"/>
  <c r="G1571" i="1"/>
  <c r="D1571" i="1"/>
  <c r="C1571" i="1"/>
  <c r="H1570" i="1"/>
  <c r="G1570" i="1"/>
  <c r="I1570" i="1" s="1"/>
  <c r="D1570" i="1"/>
  <c r="C1570" i="1"/>
  <c r="J1570" i="1" s="1"/>
  <c r="J1569" i="1"/>
  <c r="D1569" i="1"/>
  <c r="C1569" i="1"/>
  <c r="D1568" i="1"/>
  <c r="C1568" i="1"/>
  <c r="D1567" i="1"/>
  <c r="G1567" i="1" s="1"/>
  <c r="C1567" i="1"/>
  <c r="H1566" i="1"/>
  <c r="G1566" i="1"/>
  <c r="I1566" i="1" s="1"/>
  <c r="D1566" i="1"/>
  <c r="C1566" i="1"/>
  <c r="J1566" i="1" s="1"/>
  <c r="D1565" i="1"/>
  <c r="C1565" i="1"/>
  <c r="J1565" i="1" s="1"/>
  <c r="D1564" i="1"/>
  <c r="C1564" i="1"/>
  <c r="D1563" i="1"/>
  <c r="C1563" i="1"/>
  <c r="D1562" i="1"/>
  <c r="G1562" i="1" s="1"/>
  <c r="C1562" i="1"/>
  <c r="H1561" i="1"/>
  <c r="G1561" i="1"/>
  <c r="I1561" i="1" s="1"/>
  <c r="D1561" i="1"/>
  <c r="C1561" i="1"/>
  <c r="J1561" i="1" s="1"/>
  <c r="D1560" i="1"/>
  <c r="C1560" i="1"/>
  <c r="J1560" i="1" s="1"/>
  <c r="D1559" i="1"/>
  <c r="C1559" i="1"/>
  <c r="G1558" i="1"/>
  <c r="D1558" i="1"/>
  <c r="C1558" i="1"/>
  <c r="H1557" i="1"/>
  <c r="G1557" i="1"/>
  <c r="I1557" i="1" s="1"/>
  <c r="D1557" i="1"/>
  <c r="C1557" i="1"/>
  <c r="J1557" i="1" s="1"/>
  <c r="H1556" i="1"/>
  <c r="G1556" i="1"/>
  <c r="D1556" i="1"/>
  <c r="C1556" i="1"/>
  <c r="H1555" i="1"/>
  <c r="G1555" i="1"/>
  <c r="D1555" i="1"/>
  <c r="C1555" i="1"/>
  <c r="J1554" i="1"/>
  <c r="D1554" i="1"/>
  <c r="C1554" i="1"/>
  <c r="D1553" i="1"/>
  <c r="C1553" i="1"/>
  <c r="D1552" i="1"/>
  <c r="G1552" i="1" s="1"/>
  <c r="C1552" i="1"/>
  <c r="H1551" i="1"/>
  <c r="G1551" i="1"/>
  <c r="I1551" i="1" s="1"/>
  <c r="D1551" i="1"/>
  <c r="C1551" i="1"/>
  <c r="J1551" i="1" s="1"/>
  <c r="D1550" i="1"/>
  <c r="C1550" i="1"/>
  <c r="J1550" i="1" s="1"/>
  <c r="D1549" i="1"/>
  <c r="C1549" i="1"/>
  <c r="G1548" i="1"/>
  <c r="D1548" i="1"/>
  <c r="C1548" i="1"/>
  <c r="D1547" i="1"/>
  <c r="H1547" i="1" s="1"/>
  <c r="C1547" i="1"/>
  <c r="H1546" i="1"/>
  <c r="I1546" i="1" s="1"/>
  <c r="D1546" i="1"/>
  <c r="C1546" i="1"/>
  <c r="G1546" i="1" s="1"/>
  <c r="J1545" i="1"/>
  <c r="H1545" i="1"/>
  <c r="D1545" i="1"/>
  <c r="G1545" i="1" s="1"/>
  <c r="I1545" i="1" s="1"/>
  <c r="C1545" i="1"/>
  <c r="D1544" i="1"/>
  <c r="C1544" i="1"/>
  <c r="J1544" i="1" s="1"/>
  <c r="D1543" i="1"/>
  <c r="C1543" i="1"/>
  <c r="I1542" i="1"/>
  <c r="H1542" i="1"/>
  <c r="D1542" i="1"/>
  <c r="C1542" i="1"/>
  <c r="G1542" i="1" s="1"/>
  <c r="J1541" i="1"/>
  <c r="H1541" i="1"/>
  <c r="D1541" i="1"/>
  <c r="G1541" i="1" s="1"/>
  <c r="I1541" i="1" s="1"/>
  <c r="C1541" i="1"/>
  <c r="H1540" i="1"/>
  <c r="D1540" i="1"/>
  <c r="G1540" i="1" s="1"/>
  <c r="C1540" i="1"/>
  <c r="H1539" i="1"/>
  <c r="D1539" i="1"/>
  <c r="G1539" i="1" s="1"/>
  <c r="C1539" i="1"/>
  <c r="D1538" i="1"/>
  <c r="D1536" i="1"/>
  <c r="H1536" i="1" s="1"/>
  <c r="C1536" i="1"/>
  <c r="D1535" i="1"/>
  <c r="H1535" i="1" s="1"/>
  <c r="C1535" i="1"/>
  <c r="G1534" i="1"/>
  <c r="D1534" i="1"/>
  <c r="H1534" i="1" s="1"/>
  <c r="C1534" i="1"/>
  <c r="D1533" i="1"/>
  <c r="H1533" i="1" s="1"/>
  <c r="C1533" i="1"/>
  <c r="D1532" i="1"/>
  <c r="H1532" i="1" s="1"/>
  <c r="C1532" i="1"/>
  <c r="D1531" i="1"/>
  <c r="H1531" i="1" s="1"/>
  <c r="C1531" i="1"/>
  <c r="G1530" i="1"/>
  <c r="D1530" i="1"/>
  <c r="H1530" i="1" s="1"/>
  <c r="C1530" i="1"/>
  <c r="D1529" i="1"/>
  <c r="H1529" i="1" s="1"/>
  <c r="C1529" i="1"/>
  <c r="D1528" i="1"/>
  <c r="H1528" i="1" s="1"/>
  <c r="C1528" i="1"/>
  <c r="D1527" i="1"/>
  <c r="H1527" i="1" s="1"/>
  <c r="C1527" i="1"/>
  <c r="G1526" i="1"/>
  <c r="D1526" i="1"/>
  <c r="H1526" i="1" s="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H1509" i="1"/>
  <c r="D1509" i="1"/>
  <c r="G1509" i="1" s="1"/>
  <c r="C1509" i="1"/>
  <c r="H1508" i="1"/>
  <c r="D1508" i="1"/>
  <c r="G1508" i="1" s="1"/>
  <c r="C1508" i="1"/>
  <c r="H1507" i="1"/>
  <c r="D1507" i="1"/>
  <c r="G1507" i="1" s="1"/>
  <c r="C1507" i="1"/>
  <c r="H1506" i="1"/>
  <c r="D1506" i="1"/>
  <c r="G1506" i="1" s="1"/>
  <c r="C1506" i="1"/>
  <c r="H1505" i="1"/>
  <c r="D1505" i="1"/>
  <c r="G1505" i="1" s="1"/>
  <c r="C1505" i="1"/>
  <c r="H1504" i="1"/>
  <c r="D1504" i="1"/>
  <c r="G1504" i="1" s="1"/>
  <c r="C1504" i="1"/>
  <c r="H1503" i="1"/>
  <c r="D1503" i="1"/>
  <c r="G1503" i="1" s="1"/>
  <c r="C1503" i="1"/>
  <c r="H1502" i="1"/>
  <c r="D1502" i="1"/>
  <c r="G1502" i="1" s="1"/>
  <c r="C1502" i="1"/>
  <c r="H1501" i="1"/>
  <c r="D1501" i="1"/>
  <c r="G1501" i="1" s="1"/>
  <c r="C1501" i="1"/>
  <c r="H1500" i="1"/>
  <c r="D1500" i="1"/>
  <c r="G1500" i="1" s="1"/>
  <c r="C1500" i="1"/>
  <c r="H1499" i="1"/>
  <c r="D1499" i="1"/>
  <c r="G1499" i="1" s="1"/>
  <c r="C1499" i="1"/>
  <c r="H1498" i="1"/>
  <c r="D1498" i="1"/>
  <c r="G1498" i="1" s="1"/>
  <c r="C1498" i="1"/>
  <c r="H1497" i="1"/>
  <c r="D1497" i="1"/>
  <c r="G1497" i="1" s="1"/>
  <c r="C1497" i="1"/>
  <c r="H1496" i="1"/>
  <c r="D1496" i="1"/>
  <c r="G1496" i="1" s="1"/>
  <c r="C1496" i="1"/>
  <c r="H1495" i="1"/>
  <c r="D1495" i="1"/>
  <c r="G1495" i="1" s="1"/>
  <c r="C1495" i="1"/>
  <c r="H1494" i="1"/>
  <c r="D1494" i="1"/>
  <c r="G1494" i="1" s="1"/>
  <c r="C1494" i="1"/>
  <c r="H1493" i="1"/>
  <c r="D1493" i="1"/>
  <c r="G1493" i="1" s="1"/>
  <c r="C1493" i="1"/>
  <c r="H1492" i="1"/>
  <c r="D1492" i="1"/>
  <c r="G1492" i="1" s="1"/>
  <c r="C1492" i="1"/>
  <c r="H1491" i="1"/>
  <c r="D1491" i="1"/>
  <c r="G1491" i="1" s="1"/>
  <c r="C1491" i="1"/>
  <c r="H1490" i="1"/>
  <c r="D1490" i="1"/>
  <c r="G1490" i="1" s="1"/>
  <c r="C1490" i="1"/>
  <c r="H1489" i="1"/>
  <c r="D1489" i="1"/>
  <c r="G1489" i="1" s="1"/>
  <c r="C1489" i="1"/>
  <c r="H1488" i="1"/>
  <c r="D1488" i="1"/>
  <c r="G1488" i="1" s="1"/>
  <c r="C1488" i="1"/>
  <c r="H1487" i="1"/>
  <c r="D1487" i="1"/>
  <c r="G1487" i="1" s="1"/>
  <c r="C1487" i="1"/>
  <c r="H1486" i="1"/>
  <c r="D1486" i="1"/>
  <c r="G1486" i="1" s="1"/>
  <c r="C1486" i="1"/>
  <c r="H1485" i="1"/>
  <c r="D1485" i="1"/>
  <c r="G1485" i="1" s="1"/>
  <c r="C1485" i="1"/>
  <c r="H1484" i="1"/>
  <c r="D1484" i="1"/>
  <c r="G1484" i="1" s="1"/>
  <c r="C1484" i="1"/>
  <c r="H1483" i="1"/>
  <c r="D1483" i="1"/>
  <c r="G1483" i="1" s="1"/>
  <c r="C1483" i="1"/>
  <c r="H1482" i="1"/>
  <c r="D1482" i="1"/>
  <c r="G1482" i="1" s="1"/>
  <c r="C1482" i="1"/>
  <c r="H1481" i="1"/>
  <c r="D1481" i="1"/>
  <c r="G1481" i="1" s="1"/>
  <c r="C1481" i="1"/>
  <c r="H1480" i="1"/>
  <c r="D1480" i="1"/>
  <c r="G1480" i="1" s="1"/>
  <c r="C1480" i="1"/>
  <c r="H1479" i="1"/>
  <c r="D1479" i="1"/>
  <c r="G1479" i="1" s="1"/>
  <c r="C1479" i="1"/>
  <c r="H1478" i="1"/>
  <c r="D1478" i="1"/>
  <c r="G1478" i="1" s="1"/>
  <c r="C1478" i="1"/>
  <c r="H1477" i="1"/>
  <c r="D1477" i="1"/>
  <c r="G1477" i="1" s="1"/>
  <c r="C1477" i="1"/>
  <c r="H1476" i="1"/>
  <c r="D1476" i="1"/>
  <c r="G1476" i="1" s="1"/>
  <c r="C1476" i="1"/>
  <c r="H1475" i="1"/>
  <c r="D1475" i="1"/>
  <c r="G1475" i="1" s="1"/>
  <c r="C1475" i="1"/>
  <c r="H1474" i="1"/>
  <c r="D1474" i="1"/>
  <c r="G1474" i="1" s="1"/>
  <c r="C1474" i="1"/>
  <c r="H1473" i="1"/>
  <c r="D1473" i="1"/>
  <c r="G1473" i="1" s="1"/>
  <c r="C1473" i="1"/>
  <c r="H1472" i="1"/>
  <c r="D1472" i="1"/>
  <c r="G1472" i="1" s="1"/>
  <c r="C1472" i="1"/>
  <c r="H1471" i="1"/>
  <c r="D1471" i="1"/>
  <c r="G1471" i="1" s="1"/>
  <c r="C1471" i="1"/>
  <c r="H1470" i="1"/>
  <c r="D1470" i="1"/>
  <c r="G1470" i="1" s="1"/>
  <c r="C1470" i="1"/>
  <c r="H1469" i="1"/>
  <c r="D1469" i="1"/>
  <c r="G1469" i="1" s="1"/>
  <c r="C1469" i="1"/>
  <c r="H1468" i="1"/>
  <c r="D1468" i="1"/>
  <c r="G1468" i="1" s="1"/>
  <c r="C1468" i="1"/>
  <c r="H1467" i="1"/>
  <c r="D1467" i="1"/>
  <c r="G1467" i="1" s="1"/>
  <c r="C1467" i="1"/>
  <c r="H1466" i="1"/>
  <c r="D1466" i="1"/>
  <c r="G1466" i="1" s="1"/>
  <c r="C1466" i="1"/>
  <c r="H1465" i="1"/>
  <c r="D1465" i="1"/>
  <c r="G1465" i="1" s="1"/>
  <c r="C1465" i="1"/>
  <c r="H1464" i="1"/>
  <c r="D1464" i="1"/>
  <c r="G1464" i="1" s="1"/>
  <c r="C1464" i="1"/>
  <c r="H1463" i="1"/>
  <c r="D1463" i="1"/>
  <c r="G1463" i="1" s="1"/>
  <c r="C1463" i="1"/>
  <c r="H1462" i="1"/>
  <c r="D1462" i="1"/>
  <c r="G1462" i="1" s="1"/>
  <c r="C1462" i="1"/>
  <c r="H1461" i="1"/>
  <c r="D1461" i="1"/>
  <c r="G1461" i="1" s="1"/>
  <c r="C1461" i="1"/>
  <c r="H1460" i="1"/>
  <c r="D1460" i="1"/>
  <c r="G1460" i="1" s="1"/>
  <c r="C1460" i="1"/>
  <c r="H1459" i="1"/>
  <c r="D1459" i="1"/>
  <c r="G1459" i="1" s="1"/>
  <c r="C1459" i="1"/>
  <c r="H1458" i="1"/>
  <c r="D1458" i="1"/>
  <c r="G1458" i="1" s="1"/>
  <c r="C1458" i="1"/>
  <c r="H1457" i="1"/>
  <c r="D1457" i="1"/>
  <c r="G1457" i="1" s="1"/>
  <c r="C1457" i="1"/>
  <c r="H1456" i="1"/>
  <c r="D1456" i="1"/>
  <c r="G1456" i="1" s="1"/>
  <c r="C1456" i="1"/>
  <c r="H1455" i="1"/>
  <c r="D1455" i="1"/>
  <c r="G1455" i="1" s="1"/>
  <c r="C1455" i="1"/>
  <c r="H1454" i="1"/>
  <c r="D1454" i="1"/>
  <c r="G1454" i="1" s="1"/>
  <c r="C1454" i="1"/>
  <c r="H1453" i="1"/>
  <c r="D1453" i="1"/>
  <c r="G1453" i="1" s="1"/>
  <c r="C1453" i="1"/>
  <c r="H1452" i="1"/>
  <c r="D1452" i="1"/>
  <c r="G1452" i="1" s="1"/>
  <c r="C1452" i="1"/>
  <c r="H1451" i="1"/>
  <c r="D1451" i="1"/>
  <c r="G1451" i="1" s="1"/>
  <c r="C1451" i="1"/>
  <c r="H1450" i="1"/>
  <c r="D1450" i="1"/>
  <c r="G1450" i="1" s="1"/>
  <c r="C1450" i="1"/>
  <c r="H1449" i="1"/>
  <c r="D1449" i="1"/>
  <c r="G1449" i="1" s="1"/>
  <c r="C1449" i="1"/>
  <c r="H1448" i="1"/>
  <c r="D1448" i="1"/>
  <c r="G1448" i="1" s="1"/>
  <c r="C1448" i="1"/>
  <c r="H1447" i="1"/>
  <c r="D1447" i="1"/>
  <c r="G1447" i="1" s="1"/>
  <c r="C1447" i="1"/>
  <c r="H1446" i="1"/>
  <c r="D1446" i="1"/>
  <c r="G1446" i="1" s="1"/>
  <c r="C1446" i="1"/>
  <c r="H1445" i="1"/>
  <c r="D1445" i="1"/>
  <c r="G1445" i="1" s="1"/>
  <c r="C1445" i="1"/>
  <c r="H1444" i="1"/>
  <c r="D1444" i="1"/>
  <c r="G1444" i="1" s="1"/>
  <c r="C1444" i="1"/>
  <c r="H1443" i="1"/>
  <c r="D1443" i="1"/>
  <c r="G1443" i="1" s="1"/>
  <c r="C1443" i="1"/>
  <c r="H1442" i="1"/>
  <c r="D1442" i="1"/>
  <c r="G1442" i="1" s="1"/>
  <c r="C1442" i="1"/>
  <c r="H1441" i="1"/>
  <c r="D1441" i="1"/>
  <c r="G1441" i="1" s="1"/>
  <c r="C1441" i="1"/>
  <c r="H1440" i="1"/>
  <c r="D1440" i="1"/>
  <c r="G1440" i="1" s="1"/>
  <c r="C1440" i="1"/>
  <c r="H1439" i="1"/>
  <c r="D1439" i="1"/>
  <c r="G1439" i="1" s="1"/>
  <c r="C1439" i="1"/>
  <c r="H1438" i="1"/>
  <c r="D1438" i="1"/>
  <c r="G1438" i="1" s="1"/>
  <c r="C1438" i="1"/>
  <c r="H1437" i="1"/>
  <c r="D1437" i="1"/>
  <c r="G1437" i="1" s="1"/>
  <c r="C1437" i="1"/>
  <c r="H1436" i="1"/>
  <c r="D1436" i="1"/>
  <c r="G1436" i="1" s="1"/>
  <c r="C1436" i="1"/>
  <c r="H1435" i="1"/>
  <c r="D1435" i="1"/>
  <c r="G1435" i="1" s="1"/>
  <c r="C1435" i="1"/>
  <c r="H1434" i="1"/>
  <c r="D1434" i="1"/>
  <c r="G1434" i="1" s="1"/>
  <c r="C1434" i="1"/>
  <c r="H1433" i="1"/>
  <c r="D1433" i="1"/>
  <c r="G1433" i="1" s="1"/>
  <c r="C1433" i="1"/>
  <c r="H1432" i="1"/>
  <c r="D1432" i="1"/>
  <c r="G1432" i="1" s="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D1277" i="1"/>
  <c r="C1277" i="1"/>
  <c r="D1276" i="1"/>
  <c r="H1276" i="1" s="1"/>
  <c r="C1276" i="1"/>
  <c r="G1275" i="1"/>
  <c r="D1275" i="1"/>
  <c r="H1275" i="1" s="1"/>
  <c r="C1275" i="1"/>
  <c r="G1274" i="1"/>
  <c r="D1274" i="1"/>
  <c r="H1274" i="1" s="1"/>
  <c r="C1274" i="1"/>
  <c r="D1273" i="1"/>
  <c r="C1273" i="1"/>
  <c r="D1272" i="1"/>
  <c r="H1272" i="1" s="1"/>
  <c r="C1272" i="1"/>
  <c r="G1271" i="1"/>
  <c r="D1271" i="1"/>
  <c r="H1271" i="1" s="1"/>
  <c r="C1271" i="1"/>
  <c r="G1270" i="1"/>
  <c r="D1270" i="1"/>
  <c r="H1270" i="1" s="1"/>
  <c r="C1270" i="1"/>
  <c r="D1269" i="1"/>
  <c r="C1269" i="1"/>
  <c r="D1268" i="1"/>
  <c r="H1268" i="1" s="1"/>
  <c r="C1268" i="1"/>
  <c r="G1267" i="1"/>
  <c r="D1267" i="1"/>
  <c r="H1267" i="1" s="1"/>
  <c r="C1267" i="1"/>
  <c r="G1266" i="1"/>
  <c r="D1266" i="1"/>
  <c r="H1266" i="1" s="1"/>
  <c r="C1266" i="1"/>
  <c r="D1265" i="1"/>
  <c r="C1265" i="1"/>
  <c r="D1264" i="1"/>
  <c r="H1264" i="1" s="1"/>
  <c r="C1264" i="1"/>
  <c r="G1263" i="1"/>
  <c r="D1263" i="1"/>
  <c r="H1263" i="1" s="1"/>
  <c r="C1263" i="1"/>
  <c r="G1262" i="1"/>
  <c r="D1262" i="1"/>
  <c r="H1262" i="1" s="1"/>
  <c r="C1262" i="1"/>
  <c r="D1261" i="1"/>
  <c r="C1261" i="1"/>
  <c r="D1260" i="1"/>
  <c r="H1260" i="1" s="1"/>
  <c r="C1260" i="1"/>
  <c r="G1259" i="1"/>
  <c r="D1259" i="1"/>
  <c r="H1259" i="1" s="1"/>
  <c r="C1259" i="1"/>
  <c r="G1258" i="1"/>
  <c r="D1258" i="1"/>
  <c r="H1258" i="1" s="1"/>
  <c r="C1258" i="1"/>
  <c r="D1257" i="1"/>
  <c r="C1257" i="1"/>
  <c r="D1256" i="1"/>
  <c r="H1256" i="1" s="1"/>
  <c r="C1256" i="1"/>
  <c r="D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C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G1184" i="1"/>
  <c r="D1184" i="1"/>
  <c r="C1184" i="1"/>
  <c r="H1184" i="1" s="1"/>
  <c r="G1183" i="1"/>
  <c r="D1183" i="1"/>
  <c r="C1183" i="1"/>
  <c r="D1182" i="1"/>
  <c r="C1182" i="1"/>
  <c r="G1179" i="1"/>
  <c r="D1179" i="1"/>
  <c r="C1179" i="1"/>
  <c r="D1178" i="1"/>
  <c r="C1178" i="1"/>
  <c r="D1177" i="1"/>
  <c r="C1177" i="1"/>
  <c r="G1176" i="1"/>
  <c r="D1176" i="1"/>
  <c r="C1176" i="1"/>
  <c r="H1176" i="1" s="1"/>
  <c r="G1175" i="1"/>
  <c r="D1175" i="1"/>
  <c r="C1175" i="1"/>
  <c r="D1174" i="1"/>
  <c r="C1174" i="1"/>
  <c r="D1173" i="1"/>
  <c r="C1173" i="1"/>
  <c r="G1172" i="1"/>
  <c r="D1172" i="1"/>
  <c r="C1172" i="1"/>
  <c r="H1172" i="1" s="1"/>
  <c r="G1171" i="1"/>
  <c r="D1171" i="1"/>
  <c r="C1171" i="1"/>
  <c r="D1170" i="1"/>
  <c r="C1170" i="1"/>
  <c r="D1169" i="1"/>
  <c r="C1169" i="1"/>
  <c r="G1168" i="1"/>
  <c r="D1168" i="1"/>
  <c r="C1168" i="1"/>
  <c r="H1168" i="1" s="1"/>
  <c r="G1167" i="1"/>
  <c r="D1167" i="1"/>
  <c r="C1167" i="1"/>
  <c r="D1166" i="1"/>
  <c r="C1166" i="1"/>
  <c r="D1165" i="1"/>
  <c r="C1165" i="1"/>
  <c r="G1164" i="1"/>
  <c r="D1164" i="1"/>
  <c r="C1164" i="1"/>
  <c r="H1164" i="1" s="1"/>
  <c r="G1163" i="1"/>
  <c r="D1163" i="1"/>
  <c r="C1163" i="1"/>
  <c r="D1162" i="1"/>
  <c r="C1162" i="1"/>
  <c r="D1161" i="1"/>
  <c r="C1161" i="1"/>
  <c r="G1160" i="1"/>
  <c r="D1160" i="1"/>
  <c r="C1160" i="1"/>
  <c r="H1160" i="1" s="1"/>
  <c r="G1159" i="1"/>
  <c r="D1159" i="1"/>
  <c r="C1159" i="1"/>
  <c r="G1158" i="1"/>
  <c r="D1158" i="1"/>
  <c r="H1158" i="1" s="1"/>
  <c r="C1158" i="1"/>
  <c r="G1157" i="1"/>
  <c r="D1157" i="1"/>
  <c r="H1157" i="1" s="1"/>
  <c r="C1157" i="1"/>
  <c r="G1156" i="1"/>
  <c r="D1156" i="1"/>
  <c r="H1156" i="1" s="1"/>
  <c r="C1156" i="1"/>
  <c r="G1155" i="1"/>
  <c r="D1155" i="1"/>
  <c r="H1155" i="1" s="1"/>
  <c r="C1155" i="1"/>
  <c r="G1154" i="1"/>
  <c r="D1154" i="1"/>
  <c r="H1154" i="1" s="1"/>
  <c r="C1154" i="1"/>
  <c r="G1153" i="1"/>
  <c r="D1153" i="1"/>
  <c r="H1153" i="1" s="1"/>
  <c r="C1153" i="1"/>
  <c r="D1152"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D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G1124" i="1"/>
  <c r="D1124" i="1"/>
  <c r="H1124" i="1" s="1"/>
  <c r="C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C1093" i="1"/>
  <c r="G1092" i="1"/>
  <c r="D1092" i="1"/>
  <c r="H1092" i="1" s="1"/>
  <c r="C1092" i="1"/>
  <c r="G1091" i="1"/>
  <c r="D1091" i="1"/>
  <c r="H1091" i="1" s="1"/>
  <c r="C1091" i="1"/>
  <c r="G1090" i="1"/>
  <c r="D1090" i="1"/>
  <c r="H1090" i="1" s="1"/>
  <c r="C1090" i="1"/>
  <c r="G1089" i="1"/>
  <c r="D1089" i="1"/>
  <c r="H1089" i="1" s="1"/>
  <c r="C1089" i="1"/>
  <c r="G1088" i="1"/>
  <c r="D1088" i="1"/>
  <c r="H1088" i="1" s="1"/>
  <c r="C1088" i="1"/>
  <c r="G1087" i="1"/>
  <c r="D1087" i="1"/>
  <c r="H1087" i="1" s="1"/>
  <c r="C1087" i="1"/>
  <c r="G1086" i="1"/>
  <c r="D1086" i="1"/>
  <c r="H1086" i="1" s="1"/>
  <c r="C1086" i="1"/>
  <c r="G1085"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G1078" i="1"/>
  <c r="D1078" i="1"/>
  <c r="H1078" i="1" s="1"/>
  <c r="C1078" i="1"/>
  <c r="G1077" i="1"/>
  <c r="D1077" i="1"/>
  <c r="H1077" i="1" s="1"/>
  <c r="C1077" i="1"/>
  <c r="G1076" i="1"/>
  <c r="D1076" i="1"/>
  <c r="H1076" i="1" s="1"/>
  <c r="C1076" i="1"/>
  <c r="D1075"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G1057" i="1"/>
  <c r="D1057" i="1"/>
  <c r="H1057" i="1" s="1"/>
  <c r="C1057" i="1"/>
  <c r="G1056" i="1"/>
  <c r="D1056" i="1"/>
  <c r="H1056" i="1" s="1"/>
  <c r="C1056" i="1"/>
  <c r="G1055" i="1"/>
  <c r="D1055" i="1"/>
  <c r="H1055" i="1" s="1"/>
  <c r="C1055" i="1"/>
  <c r="G1054" i="1"/>
  <c r="D1054" i="1"/>
  <c r="H1054" i="1" s="1"/>
  <c r="C1054" i="1"/>
  <c r="G1053" i="1"/>
  <c r="D1053" i="1"/>
  <c r="H1053" i="1" s="1"/>
  <c r="C1053" i="1"/>
  <c r="G1052" i="1"/>
  <c r="D1052" i="1"/>
  <c r="H1052" i="1" s="1"/>
  <c r="C1052" i="1"/>
  <c r="G1051" i="1"/>
  <c r="D1051" i="1"/>
  <c r="H1051" i="1" s="1"/>
  <c r="C1051" i="1"/>
  <c r="G1050" i="1"/>
  <c r="D1050" i="1"/>
  <c r="H1050" i="1" s="1"/>
  <c r="C1050" i="1"/>
  <c r="G1049" i="1"/>
  <c r="D1049" i="1"/>
  <c r="H1049" i="1" s="1"/>
  <c r="C1049" i="1"/>
  <c r="G1048" i="1"/>
  <c r="D1048" i="1"/>
  <c r="H1048" i="1" s="1"/>
  <c r="C1048" i="1"/>
  <c r="G1047" i="1"/>
  <c r="D1047" i="1"/>
  <c r="H1047" i="1" s="1"/>
  <c r="C1047" i="1"/>
  <c r="G1046" i="1"/>
  <c r="D1046" i="1"/>
  <c r="H1046" i="1" s="1"/>
  <c r="C1046"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G1039" i="1"/>
  <c r="D1039" i="1"/>
  <c r="H1039" i="1" s="1"/>
  <c r="C1039" i="1"/>
  <c r="G1038" i="1"/>
  <c r="D1038" i="1"/>
  <c r="H1038" i="1" s="1"/>
  <c r="C1038" i="1"/>
  <c r="G1037" i="1"/>
  <c r="D1037" i="1"/>
  <c r="H1037" i="1" s="1"/>
  <c r="C1037" i="1"/>
  <c r="G1036" i="1"/>
  <c r="D1036" i="1"/>
  <c r="H1036" i="1" s="1"/>
  <c r="C1036" i="1"/>
  <c r="G1035" i="1"/>
  <c r="D1035" i="1"/>
  <c r="H1035" i="1" s="1"/>
  <c r="C1035" i="1"/>
  <c r="G1034" i="1"/>
  <c r="D1034" i="1"/>
  <c r="H1034" i="1" s="1"/>
  <c r="C1034" i="1"/>
  <c r="G1033" i="1"/>
  <c r="D1033" i="1"/>
  <c r="H1033" i="1" s="1"/>
  <c r="C1033" i="1"/>
  <c r="G1032" i="1"/>
  <c r="D1032" i="1"/>
  <c r="H1032" i="1" s="1"/>
  <c r="C1032" i="1"/>
  <c r="G1031" i="1"/>
  <c r="D1031" i="1"/>
  <c r="H1031" i="1" s="1"/>
  <c r="C1031" i="1"/>
  <c r="G1030" i="1"/>
  <c r="D1030" i="1"/>
  <c r="H1030" i="1" s="1"/>
  <c r="C1030" i="1"/>
  <c r="G1029" i="1"/>
  <c r="D1029" i="1"/>
  <c r="H1029" i="1" s="1"/>
  <c r="C1029" i="1"/>
  <c r="G1028" i="1"/>
  <c r="D1028" i="1"/>
  <c r="H1028" i="1" s="1"/>
  <c r="C1028" i="1"/>
  <c r="G1027" i="1"/>
  <c r="D1027" i="1"/>
  <c r="H1027" i="1" s="1"/>
  <c r="C1027" i="1"/>
  <c r="G1026" i="1"/>
  <c r="D1026" i="1"/>
  <c r="H1026" i="1" s="1"/>
  <c r="C1026" i="1"/>
  <c r="G1025" i="1"/>
  <c r="D1025" i="1"/>
  <c r="H1025" i="1" s="1"/>
  <c r="C1025" i="1"/>
  <c r="G1024" i="1"/>
  <c r="D1024" i="1"/>
  <c r="H1024" i="1" s="1"/>
  <c r="C1024" i="1"/>
  <c r="G1023" i="1"/>
  <c r="D1023" i="1"/>
  <c r="H1023" i="1" s="1"/>
  <c r="C1023" i="1"/>
  <c r="G1022" i="1"/>
  <c r="D1022" i="1"/>
  <c r="H1022" i="1" s="1"/>
  <c r="C1022" i="1"/>
  <c r="G1021" i="1"/>
  <c r="D1021" i="1"/>
  <c r="H1021" i="1" s="1"/>
  <c r="C1021" i="1"/>
  <c r="G1020" i="1"/>
  <c r="D1020" i="1"/>
  <c r="H1020" i="1" s="1"/>
  <c r="C1020" i="1"/>
  <c r="G1019" i="1"/>
  <c r="D1019" i="1"/>
  <c r="H1019" i="1" s="1"/>
  <c r="C1019" i="1"/>
  <c r="G1018" i="1"/>
  <c r="D1018" i="1"/>
  <c r="H1018" i="1" s="1"/>
  <c r="C1018" i="1"/>
  <c r="G1017" i="1"/>
  <c r="D1017" i="1"/>
  <c r="H1017" i="1" s="1"/>
  <c r="C1017" i="1"/>
  <c r="G1016" i="1"/>
  <c r="D1016" i="1"/>
  <c r="H1016" i="1" s="1"/>
  <c r="C1016" i="1"/>
  <c r="G1015" i="1"/>
  <c r="D1015" i="1"/>
  <c r="H1015" i="1" s="1"/>
  <c r="C1015" i="1"/>
  <c r="G1014" i="1"/>
  <c r="D1014" i="1"/>
  <c r="H1014" i="1" s="1"/>
  <c r="C1014" i="1"/>
  <c r="G1013" i="1"/>
  <c r="D1013" i="1"/>
  <c r="H1013" i="1" s="1"/>
  <c r="C1013" i="1"/>
  <c r="D1012" i="1"/>
  <c r="G1010" i="1"/>
  <c r="D1010" i="1"/>
  <c r="H1010" i="1" s="1"/>
  <c r="C1010" i="1"/>
  <c r="G1009" i="1"/>
  <c r="D1009" i="1"/>
  <c r="H1009" i="1" s="1"/>
  <c r="C1009" i="1"/>
  <c r="G1008" i="1"/>
  <c r="D1008" i="1"/>
  <c r="H1008" i="1" s="1"/>
  <c r="C1008" i="1"/>
  <c r="G1007" i="1"/>
  <c r="D1007" i="1"/>
  <c r="H1007" i="1" s="1"/>
  <c r="C1007" i="1"/>
  <c r="G1006" i="1"/>
  <c r="D1006" i="1"/>
  <c r="H1006" i="1" s="1"/>
  <c r="C1006" i="1"/>
  <c r="G1005" i="1"/>
  <c r="D1005" i="1"/>
  <c r="H1005" i="1" s="1"/>
  <c r="C1005" i="1"/>
  <c r="G1004" i="1"/>
  <c r="D1004" i="1"/>
  <c r="H1004" i="1" s="1"/>
  <c r="C1004" i="1"/>
  <c r="G1003" i="1"/>
  <c r="D1003" i="1"/>
  <c r="H1003" i="1" s="1"/>
  <c r="C1003" i="1"/>
  <c r="G1002" i="1"/>
  <c r="D1002" i="1"/>
  <c r="H1002" i="1" s="1"/>
  <c r="C1002" i="1"/>
  <c r="G1001" i="1"/>
  <c r="D1001" i="1"/>
  <c r="H1001" i="1" s="1"/>
  <c r="C1001" i="1"/>
  <c r="G1000" i="1"/>
  <c r="D1000" i="1"/>
  <c r="H1000" i="1" s="1"/>
  <c r="C1000" i="1"/>
  <c r="G999" i="1"/>
  <c r="D999" i="1"/>
  <c r="H999" i="1" s="1"/>
  <c r="C999" i="1"/>
  <c r="G998" i="1"/>
  <c r="D998" i="1"/>
  <c r="H998" i="1" s="1"/>
  <c r="C998" i="1"/>
  <c r="G997" i="1"/>
  <c r="D997" i="1"/>
  <c r="H997" i="1" s="1"/>
  <c r="C997" i="1"/>
  <c r="G996" i="1"/>
  <c r="D996" i="1"/>
  <c r="H996" i="1" s="1"/>
  <c r="C996" i="1"/>
  <c r="G995" i="1"/>
  <c r="D995" i="1"/>
  <c r="H995" i="1" s="1"/>
  <c r="C995" i="1"/>
  <c r="G994" i="1"/>
  <c r="D994" i="1"/>
  <c r="H994" i="1" s="1"/>
  <c r="C994" i="1"/>
  <c r="G993" i="1"/>
  <c r="D993" i="1"/>
  <c r="H993" i="1" s="1"/>
  <c r="C993" i="1"/>
  <c r="G992" i="1"/>
  <c r="D992" i="1"/>
  <c r="H992" i="1" s="1"/>
  <c r="C992" i="1"/>
  <c r="G991" i="1"/>
  <c r="D991" i="1"/>
  <c r="H991" i="1" s="1"/>
  <c r="C991" i="1"/>
  <c r="G990" i="1"/>
  <c r="D990" i="1"/>
  <c r="H990" i="1" s="1"/>
  <c r="C990" i="1"/>
  <c r="G989" i="1"/>
  <c r="D989" i="1"/>
  <c r="H989" i="1" s="1"/>
  <c r="C989" i="1"/>
  <c r="G988" i="1"/>
  <c r="D988" i="1"/>
  <c r="H988" i="1" s="1"/>
  <c r="C988" i="1"/>
  <c r="G987" i="1"/>
  <c r="D987" i="1"/>
  <c r="H987" i="1" s="1"/>
  <c r="C987" i="1"/>
  <c r="G986" i="1"/>
  <c r="D986" i="1"/>
  <c r="H986" i="1" s="1"/>
  <c r="C986" i="1"/>
  <c r="G985" i="1"/>
  <c r="D985" i="1"/>
  <c r="H985" i="1" s="1"/>
  <c r="C985" i="1"/>
  <c r="G984" i="1"/>
  <c r="D984" i="1"/>
  <c r="H984" i="1" s="1"/>
  <c r="C984" i="1"/>
  <c r="G983" i="1"/>
  <c r="D983" i="1"/>
  <c r="H983" i="1" s="1"/>
  <c r="C983" i="1"/>
  <c r="G982" i="1"/>
  <c r="D982" i="1"/>
  <c r="H982" i="1" s="1"/>
  <c r="C982" i="1"/>
  <c r="G981" i="1"/>
  <c r="D981" i="1"/>
  <c r="H981" i="1" s="1"/>
  <c r="C981" i="1"/>
  <c r="G980" i="1"/>
  <c r="D980" i="1"/>
  <c r="H980" i="1" s="1"/>
  <c r="C980" i="1"/>
  <c r="G979" i="1"/>
  <c r="D979" i="1"/>
  <c r="H979" i="1" s="1"/>
  <c r="C979" i="1"/>
  <c r="G978" i="1"/>
  <c r="D978" i="1"/>
  <c r="H978" i="1" s="1"/>
  <c r="C978" i="1"/>
  <c r="G977" i="1"/>
  <c r="D977" i="1"/>
  <c r="H977" i="1" s="1"/>
  <c r="C977" i="1"/>
  <c r="G976" i="1"/>
  <c r="D976" i="1"/>
  <c r="H976" i="1" s="1"/>
  <c r="C976" i="1"/>
  <c r="G975" i="1"/>
  <c r="D975" i="1"/>
  <c r="H975" i="1" s="1"/>
  <c r="C975" i="1"/>
  <c r="G974" i="1"/>
  <c r="D974" i="1"/>
  <c r="H974" i="1" s="1"/>
  <c r="C974" i="1"/>
  <c r="G973" i="1"/>
  <c r="D973" i="1"/>
  <c r="H973" i="1" s="1"/>
  <c r="C973" i="1"/>
  <c r="G972" i="1"/>
  <c r="D972" i="1"/>
  <c r="H972" i="1" s="1"/>
  <c r="C972" i="1"/>
  <c r="G971" i="1"/>
  <c r="D971" i="1"/>
  <c r="H971" i="1" s="1"/>
  <c r="C971" i="1"/>
  <c r="G970" i="1"/>
  <c r="D970" i="1"/>
  <c r="H970" i="1" s="1"/>
  <c r="C970" i="1"/>
  <c r="G969" i="1"/>
  <c r="D969" i="1"/>
  <c r="H969" i="1" s="1"/>
  <c r="C969" i="1"/>
  <c r="G968" i="1"/>
  <c r="D968" i="1"/>
  <c r="H968" i="1" s="1"/>
  <c r="C968" i="1"/>
  <c r="G967" i="1"/>
  <c r="D967" i="1"/>
  <c r="H967" i="1" s="1"/>
  <c r="C967" i="1"/>
  <c r="G966" i="1"/>
  <c r="D966" i="1"/>
  <c r="H966" i="1" s="1"/>
  <c r="C966" i="1"/>
  <c r="G965" i="1"/>
  <c r="D965" i="1"/>
  <c r="H965" i="1" s="1"/>
  <c r="C965" i="1"/>
  <c r="G964" i="1"/>
  <c r="D964" i="1"/>
  <c r="H964" i="1" s="1"/>
  <c r="C964" i="1"/>
  <c r="G963" i="1"/>
  <c r="D963" i="1"/>
  <c r="H963" i="1" s="1"/>
  <c r="C963" i="1"/>
  <c r="G962" i="1"/>
  <c r="D962" i="1"/>
  <c r="H962" i="1" s="1"/>
  <c r="C962" i="1"/>
  <c r="G961" i="1"/>
  <c r="D961" i="1"/>
  <c r="H961" i="1" s="1"/>
  <c r="C961" i="1"/>
  <c r="G960" i="1"/>
  <c r="D960" i="1"/>
  <c r="H960" i="1" s="1"/>
  <c r="C960" i="1"/>
  <c r="G959" i="1"/>
  <c r="D959" i="1"/>
  <c r="H959" i="1" s="1"/>
  <c r="C959" i="1"/>
  <c r="G958" i="1"/>
  <c r="D958" i="1"/>
  <c r="H958" i="1" s="1"/>
  <c r="C958" i="1"/>
  <c r="G957" i="1"/>
  <c r="D957" i="1"/>
  <c r="H957" i="1" s="1"/>
  <c r="C957" i="1"/>
  <c r="G956" i="1"/>
  <c r="D956" i="1"/>
  <c r="H956" i="1" s="1"/>
  <c r="C956" i="1"/>
  <c r="G955" i="1"/>
  <c r="D955" i="1"/>
  <c r="H955" i="1" s="1"/>
  <c r="C955" i="1"/>
  <c r="G954" i="1"/>
  <c r="D954" i="1"/>
  <c r="H954" i="1" s="1"/>
  <c r="C954" i="1"/>
  <c r="G953" i="1"/>
  <c r="D953" i="1"/>
  <c r="H953" i="1" s="1"/>
  <c r="C953" i="1"/>
  <c r="G952" i="1"/>
  <c r="D952" i="1"/>
  <c r="H952" i="1" s="1"/>
  <c r="C952" i="1"/>
  <c r="G951" i="1"/>
  <c r="D951" i="1"/>
  <c r="H951" i="1" s="1"/>
  <c r="C951" i="1"/>
  <c r="G950" i="1"/>
  <c r="D950" i="1"/>
  <c r="H950" i="1" s="1"/>
  <c r="C950" i="1"/>
  <c r="G949" i="1"/>
  <c r="D949" i="1"/>
  <c r="H949" i="1" s="1"/>
  <c r="C949" i="1"/>
  <c r="G948" i="1"/>
  <c r="D948" i="1"/>
  <c r="H948" i="1" s="1"/>
  <c r="C948" i="1"/>
  <c r="G947" i="1"/>
  <c r="D947" i="1"/>
  <c r="H947" i="1" s="1"/>
  <c r="C947" i="1"/>
  <c r="G946" i="1"/>
  <c r="D946" i="1"/>
  <c r="H946" i="1" s="1"/>
  <c r="C946" i="1"/>
  <c r="G945" i="1"/>
  <c r="D945" i="1"/>
  <c r="H945" i="1" s="1"/>
  <c r="C945" i="1"/>
  <c r="G944" i="1"/>
  <c r="D944" i="1"/>
  <c r="H944" i="1" s="1"/>
  <c r="C944" i="1"/>
  <c r="G943" i="1"/>
  <c r="D943" i="1"/>
  <c r="H943" i="1" s="1"/>
  <c r="C943" i="1"/>
  <c r="G942" i="1"/>
  <c r="D942" i="1"/>
  <c r="H942" i="1" s="1"/>
  <c r="C942" i="1"/>
  <c r="G941" i="1"/>
  <c r="D941" i="1"/>
  <c r="H941" i="1" s="1"/>
  <c r="C941" i="1"/>
  <c r="G940" i="1"/>
  <c r="D940" i="1"/>
  <c r="H940" i="1" s="1"/>
  <c r="C940" i="1"/>
  <c r="G939" i="1"/>
  <c r="D939" i="1"/>
  <c r="H939" i="1" s="1"/>
  <c r="C939" i="1"/>
  <c r="G938" i="1"/>
  <c r="D938" i="1"/>
  <c r="H938" i="1" s="1"/>
  <c r="C938" i="1"/>
  <c r="G937" i="1"/>
  <c r="D937" i="1"/>
  <c r="H937" i="1" s="1"/>
  <c r="C937" i="1"/>
  <c r="G936" i="1"/>
  <c r="D936" i="1"/>
  <c r="H936" i="1" s="1"/>
  <c r="C936" i="1"/>
  <c r="G935" i="1"/>
  <c r="D935" i="1"/>
  <c r="H935" i="1" s="1"/>
  <c r="C935" i="1"/>
  <c r="G934"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G911" i="1"/>
  <c r="D911" i="1"/>
  <c r="H911" i="1" s="1"/>
  <c r="C911" i="1"/>
  <c r="G910" i="1"/>
  <c r="D910" i="1"/>
  <c r="H910" i="1" s="1"/>
  <c r="C910" i="1"/>
  <c r="G909" i="1"/>
  <c r="D909" i="1"/>
  <c r="H909" i="1" s="1"/>
  <c r="C909" i="1"/>
  <c r="G908" i="1"/>
  <c r="D908" i="1"/>
  <c r="H908" i="1" s="1"/>
  <c r="C908" i="1"/>
  <c r="G907" i="1"/>
  <c r="D907" i="1"/>
  <c r="H907" i="1" s="1"/>
  <c r="C907" i="1"/>
  <c r="G906" i="1"/>
  <c r="D906" i="1"/>
  <c r="H906" i="1" s="1"/>
  <c r="C906" i="1"/>
  <c r="G905" i="1"/>
  <c r="D905" i="1"/>
  <c r="H905" i="1" s="1"/>
  <c r="C905" i="1"/>
  <c r="G904" i="1"/>
  <c r="D904" i="1"/>
  <c r="H904" i="1" s="1"/>
  <c r="C904" i="1"/>
  <c r="G903" i="1"/>
  <c r="D903" i="1"/>
  <c r="H903" i="1" s="1"/>
  <c r="C903" i="1"/>
  <c r="D902" i="1"/>
  <c r="H902" i="1" s="1"/>
  <c r="C902" i="1"/>
  <c r="G901" i="1"/>
  <c r="D901" i="1"/>
  <c r="H901" i="1" s="1"/>
  <c r="C901" i="1"/>
  <c r="D900" i="1"/>
  <c r="H900" i="1" s="1"/>
  <c r="C900" i="1"/>
  <c r="G899" i="1"/>
  <c r="D899" i="1"/>
  <c r="H899" i="1" s="1"/>
  <c r="C899" i="1"/>
  <c r="D898" i="1"/>
  <c r="H898" i="1" s="1"/>
  <c r="C898" i="1"/>
  <c r="G897" i="1"/>
  <c r="D897" i="1"/>
  <c r="H897" i="1" s="1"/>
  <c r="C897" i="1"/>
  <c r="D896" i="1"/>
  <c r="H896" i="1" s="1"/>
  <c r="C896" i="1"/>
  <c r="G895" i="1"/>
  <c r="D895" i="1"/>
  <c r="H895" i="1" s="1"/>
  <c r="C895" i="1"/>
  <c r="D894" i="1"/>
  <c r="H894" i="1" s="1"/>
  <c r="C894" i="1"/>
  <c r="G893" i="1"/>
  <c r="D893" i="1"/>
  <c r="H893" i="1" s="1"/>
  <c r="C893" i="1"/>
  <c r="D892" i="1"/>
  <c r="H892" i="1" s="1"/>
  <c r="C892" i="1"/>
  <c r="G891" i="1"/>
  <c r="D891" i="1"/>
  <c r="H891" i="1" s="1"/>
  <c r="C891" i="1"/>
  <c r="D890" i="1"/>
  <c r="H890" i="1" s="1"/>
  <c r="C890" i="1"/>
  <c r="G889" i="1"/>
  <c r="D889" i="1"/>
  <c r="H889" i="1" s="1"/>
  <c r="C889" i="1"/>
  <c r="D888" i="1"/>
  <c r="H888" i="1" s="1"/>
  <c r="C888" i="1"/>
  <c r="G887" i="1"/>
  <c r="D887" i="1"/>
  <c r="H887" i="1" s="1"/>
  <c r="C887" i="1"/>
  <c r="D886" i="1"/>
  <c r="H886" i="1" s="1"/>
  <c r="C886" i="1"/>
  <c r="G885" i="1"/>
  <c r="D885" i="1"/>
  <c r="H885" i="1" s="1"/>
  <c r="C885" i="1"/>
  <c r="D884" i="1"/>
  <c r="H884" i="1" s="1"/>
  <c r="C884" i="1"/>
  <c r="G883" i="1"/>
  <c r="D883" i="1"/>
  <c r="H883" i="1" s="1"/>
  <c r="C883" i="1"/>
  <c r="D882" i="1"/>
  <c r="H882" i="1" s="1"/>
  <c r="C882" i="1"/>
  <c r="G881" i="1"/>
  <c r="D881" i="1"/>
  <c r="H881" i="1" s="1"/>
  <c r="C881" i="1"/>
  <c r="D880" i="1"/>
  <c r="H880" i="1" s="1"/>
  <c r="C880" i="1"/>
  <c r="G879" i="1"/>
  <c r="D879" i="1"/>
  <c r="H879" i="1" s="1"/>
  <c r="C879" i="1"/>
  <c r="D878" i="1"/>
  <c r="H878" i="1" s="1"/>
  <c r="C878" i="1"/>
  <c r="G877" i="1"/>
  <c r="D877" i="1"/>
  <c r="H877" i="1" s="1"/>
  <c r="C877" i="1"/>
  <c r="D876" i="1"/>
  <c r="H876" i="1" s="1"/>
  <c r="C876" i="1"/>
  <c r="G875" i="1"/>
  <c r="D875" i="1"/>
  <c r="H875" i="1" s="1"/>
  <c r="C875" i="1"/>
  <c r="D874" i="1"/>
  <c r="H874" i="1" s="1"/>
  <c r="C874" i="1"/>
  <c r="G873" i="1"/>
  <c r="D873" i="1"/>
  <c r="H873" i="1" s="1"/>
  <c r="C873" i="1"/>
  <c r="D872" i="1"/>
  <c r="H872" i="1" s="1"/>
  <c r="C872" i="1"/>
  <c r="G871" i="1"/>
  <c r="D871" i="1"/>
  <c r="H871" i="1" s="1"/>
  <c r="C871" i="1"/>
  <c r="D870" i="1"/>
  <c r="H870" i="1" s="1"/>
  <c r="C870" i="1"/>
  <c r="G869" i="1"/>
  <c r="D869" i="1"/>
  <c r="H869" i="1" s="1"/>
  <c r="C869" i="1"/>
  <c r="D868" i="1"/>
  <c r="H868" i="1" s="1"/>
  <c r="C868" i="1"/>
  <c r="G867" i="1"/>
  <c r="D867" i="1"/>
  <c r="H867" i="1" s="1"/>
  <c r="C867" i="1"/>
  <c r="D866" i="1"/>
  <c r="H866" i="1" s="1"/>
  <c r="C866" i="1"/>
  <c r="G865" i="1"/>
  <c r="D865" i="1"/>
  <c r="H865" i="1" s="1"/>
  <c r="C865" i="1"/>
  <c r="D864" i="1"/>
  <c r="H864" i="1" s="1"/>
  <c r="C864" i="1"/>
  <c r="G863" i="1"/>
  <c r="D863" i="1"/>
  <c r="H863" i="1" s="1"/>
  <c r="C863" i="1"/>
  <c r="D862" i="1"/>
  <c r="H862" i="1" s="1"/>
  <c r="C862" i="1"/>
  <c r="G861" i="1"/>
  <c r="D861" i="1"/>
  <c r="H861" i="1" s="1"/>
  <c r="C861" i="1"/>
  <c r="D860" i="1"/>
  <c r="H860" i="1" s="1"/>
  <c r="C860" i="1"/>
  <c r="G859" i="1"/>
  <c r="D859" i="1"/>
  <c r="H859" i="1" s="1"/>
  <c r="C859" i="1"/>
  <c r="D858" i="1"/>
  <c r="H858" i="1" s="1"/>
  <c r="C858" i="1"/>
  <c r="G857" i="1"/>
  <c r="D857" i="1"/>
  <c r="H857" i="1" s="1"/>
  <c r="C857" i="1"/>
  <c r="D856" i="1"/>
  <c r="H856" i="1" s="1"/>
  <c r="C856" i="1"/>
  <c r="G855" i="1"/>
  <c r="D855" i="1"/>
  <c r="H855" i="1" s="1"/>
  <c r="C855" i="1"/>
  <c r="D854" i="1"/>
  <c r="H854" i="1" s="1"/>
  <c r="C854" i="1"/>
  <c r="G853" i="1"/>
  <c r="D853" i="1"/>
  <c r="H853" i="1" s="1"/>
  <c r="C853" i="1"/>
  <c r="D852" i="1"/>
  <c r="H852" i="1" s="1"/>
  <c r="C852" i="1"/>
  <c r="G851" i="1"/>
  <c r="D851" i="1"/>
  <c r="H851" i="1" s="1"/>
  <c r="C851" i="1"/>
  <c r="D850" i="1"/>
  <c r="H850" i="1" s="1"/>
  <c r="C850" i="1"/>
  <c r="D849" i="1"/>
  <c r="H849" i="1" s="1"/>
  <c r="C849" i="1"/>
  <c r="D848" i="1"/>
  <c r="H848" i="1" s="1"/>
  <c r="C848" i="1"/>
  <c r="G847" i="1"/>
  <c r="D847" i="1"/>
  <c r="H847" i="1" s="1"/>
  <c r="C847" i="1"/>
  <c r="D846" i="1"/>
  <c r="H846" i="1" s="1"/>
  <c r="C846" i="1"/>
  <c r="G845" i="1"/>
  <c r="D845" i="1"/>
  <c r="H845" i="1" s="1"/>
  <c r="C845" i="1"/>
  <c r="D844" i="1"/>
  <c r="H844" i="1" s="1"/>
  <c r="C844" i="1"/>
  <c r="G843" i="1"/>
  <c r="D843" i="1"/>
  <c r="H843" i="1" s="1"/>
  <c r="C843" i="1"/>
  <c r="D842" i="1"/>
  <c r="H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D782" i="1"/>
  <c r="G782" i="1" s="1"/>
  <c r="C782" i="1"/>
  <c r="H781" i="1"/>
  <c r="D781" i="1"/>
  <c r="G781" i="1" s="1"/>
  <c r="C781" i="1"/>
  <c r="H780" i="1"/>
  <c r="D780" i="1"/>
  <c r="G780" i="1" s="1"/>
  <c r="C780" i="1"/>
  <c r="H779" i="1"/>
  <c r="D779" i="1"/>
  <c r="G779" i="1" s="1"/>
  <c r="C779" i="1"/>
  <c r="H778" i="1"/>
  <c r="D778" i="1"/>
  <c r="G778" i="1" s="1"/>
  <c r="C778" i="1"/>
  <c r="H777" i="1"/>
  <c r="D777" i="1"/>
  <c r="G777" i="1" s="1"/>
  <c r="C777" i="1"/>
  <c r="H776" i="1"/>
  <c r="D776" i="1"/>
  <c r="G776" i="1" s="1"/>
  <c r="C776" i="1"/>
  <c r="H775" i="1"/>
  <c r="D775" i="1"/>
  <c r="G775" i="1" s="1"/>
  <c r="C775" i="1"/>
  <c r="H774" i="1"/>
  <c r="D774" i="1"/>
  <c r="G774" i="1" s="1"/>
  <c r="C774" i="1"/>
  <c r="H773" i="1"/>
  <c r="D773" i="1"/>
  <c r="G773" i="1" s="1"/>
  <c r="C773" i="1"/>
  <c r="H772" i="1"/>
  <c r="D772" i="1"/>
  <c r="G772" i="1" s="1"/>
  <c r="C772" i="1"/>
  <c r="D771" i="1"/>
  <c r="H771" i="1" s="1"/>
  <c r="C771" i="1"/>
  <c r="D770" i="1"/>
  <c r="H770" i="1" s="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D729" i="1"/>
  <c r="G729" i="1" s="1"/>
  <c r="C729" i="1"/>
  <c r="H728" i="1"/>
  <c r="G728" i="1"/>
  <c r="D728" i="1"/>
  <c r="C728" i="1"/>
  <c r="D727" i="1"/>
  <c r="H727" i="1" s="1"/>
  <c r="C727" i="1"/>
  <c r="H726" i="1"/>
  <c r="G726" i="1"/>
  <c r="D726" i="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D704" i="1"/>
  <c r="C704" i="1"/>
  <c r="H704" i="1" s="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D663" i="1"/>
  <c r="H663" i="1" s="1"/>
  <c r="C663" i="1"/>
  <c r="H662" i="1"/>
  <c r="G662" i="1"/>
  <c r="D662" i="1"/>
  <c r="C662" i="1"/>
  <c r="H661" i="1"/>
  <c r="G661" i="1"/>
  <c r="D661" i="1"/>
  <c r="C661" i="1"/>
  <c r="H660" i="1"/>
  <c r="G660" i="1"/>
  <c r="D660" i="1"/>
  <c r="C660" i="1"/>
  <c r="H659" i="1"/>
  <c r="G659" i="1"/>
  <c r="D659" i="1"/>
  <c r="C659" i="1"/>
  <c r="H658" i="1"/>
  <c r="G658" i="1"/>
  <c r="D658" i="1"/>
  <c r="C658" i="1"/>
  <c r="D657" i="1"/>
  <c r="H657" i="1" s="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C649" i="1"/>
  <c r="D648" i="1"/>
  <c r="G648" i="1" s="1"/>
  <c r="C648" i="1"/>
  <c r="H647" i="1"/>
  <c r="D647" i="1"/>
  <c r="G647" i="1" s="1"/>
  <c r="C647" i="1"/>
  <c r="G646" i="1"/>
  <c r="D646" i="1"/>
  <c r="H646" i="1" s="1"/>
  <c r="C646" i="1"/>
  <c r="H645" i="1"/>
  <c r="G645" i="1"/>
  <c r="D645" i="1"/>
  <c r="C645" i="1"/>
  <c r="G636" i="1"/>
  <c r="D636" i="1"/>
  <c r="H636" i="1" s="1"/>
  <c r="C636" i="1"/>
  <c r="D635" i="1"/>
  <c r="H635" i="1" s="1"/>
  <c r="C635" i="1"/>
  <c r="D632" i="1"/>
  <c r="C632" i="1"/>
  <c r="D631" i="1"/>
  <c r="C631" i="1"/>
  <c r="D630" i="1"/>
  <c r="C630" i="1"/>
  <c r="D629" i="1"/>
  <c r="C629" i="1"/>
  <c r="D628" i="1"/>
  <c r="C628" i="1"/>
  <c r="D627" i="1"/>
  <c r="C627" i="1"/>
  <c r="D626" i="1"/>
  <c r="C626" i="1"/>
  <c r="D625" i="1"/>
  <c r="C625" i="1"/>
  <c r="D624" i="1"/>
  <c r="C624" i="1"/>
  <c r="D623"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D551" i="1"/>
  <c r="C551" i="1"/>
  <c r="G551" i="1" s="1"/>
  <c r="H550" i="1"/>
  <c r="D550" i="1"/>
  <c r="C550" i="1"/>
  <c r="G550" i="1" s="1"/>
  <c r="H549" i="1"/>
  <c r="D549" i="1"/>
  <c r="C549" i="1"/>
  <c r="G549" i="1" s="1"/>
  <c r="D548" i="1"/>
  <c r="C548" i="1"/>
  <c r="G548" i="1" s="1"/>
  <c r="D547" i="1"/>
  <c r="C547" i="1"/>
  <c r="G547" i="1" s="1"/>
  <c r="H546" i="1"/>
  <c r="D546" i="1"/>
  <c r="C546" i="1"/>
  <c r="G546" i="1" s="1"/>
  <c r="H545" i="1"/>
  <c r="D545" i="1"/>
  <c r="C545" i="1"/>
  <c r="G545" i="1" s="1"/>
  <c r="D544" i="1"/>
  <c r="C544" i="1"/>
  <c r="G544" i="1" s="1"/>
  <c r="D543" i="1"/>
  <c r="C543" i="1"/>
  <c r="G543" i="1" s="1"/>
  <c r="H542" i="1"/>
  <c r="D542" i="1"/>
  <c r="C542" i="1"/>
  <c r="G542" i="1" s="1"/>
  <c r="H541" i="1"/>
  <c r="D541" i="1"/>
  <c r="C541" i="1"/>
  <c r="G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D528" i="1"/>
  <c r="C528" i="1"/>
  <c r="H528" i="1" s="1"/>
  <c r="D527" i="1"/>
  <c r="C527" i="1"/>
  <c r="H527" i="1" s="1"/>
  <c r="D526" i="1"/>
  <c r="C526" i="1"/>
  <c r="H526" i="1" s="1"/>
  <c r="D525" i="1"/>
  <c r="C525" i="1"/>
  <c r="H525" i="1" s="1"/>
  <c r="D524" i="1"/>
  <c r="C524" i="1"/>
  <c r="H524" i="1" s="1"/>
  <c r="D523" i="1"/>
  <c r="C523" i="1"/>
  <c r="H523" i="1" s="1"/>
  <c r="D522" i="1"/>
  <c r="C522" i="1"/>
  <c r="H522" i="1" s="1"/>
  <c r="D521" i="1"/>
  <c r="C521" i="1"/>
  <c r="H521" i="1" s="1"/>
  <c r="D520" i="1"/>
  <c r="C520" i="1"/>
  <c r="H520" i="1" s="1"/>
  <c r="D519" i="1"/>
  <c r="C519" i="1"/>
  <c r="H519" i="1" s="1"/>
  <c r="D518" i="1"/>
  <c r="C518" i="1"/>
  <c r="H518" i="1" s="1"/>
  <c r="D517" i="1"/>
  <c r="C517" i="1"/>
  <c r="H517" i="1" s="1"/>
  <c r="D516" i="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3" i="1"/>
  <c r="C422" i="1"/>
  <c r="D421" i="1"/>
  <c r="C421" i="1"/>
  <c r="D416" i="1"/>
  <c r="C416" i="1"/>
  <c r="G416" i="1" s="1"/>
  <c r="D415" i="1"/>
  <c r="C415" i="1"/>
  <c r="G415" i="1" s="1"/>
  <c r="D414" i="1"/>
  <c r="C414" i="1"/>
  <c r="G414" i="1" s="1"/>
  <c r="G411" i="1"/>
  <c r="D411" i="1"/>
  <c r="C411" i="1"/>
  <c r="H411" i="1" s="1"/>
  <c r="G410" i="1"/>
  <c r="D410" i="1"/>
  <c r="C410" i="1"/>
  <c r="H410" i="1" s="1"/>
  <c r="G409" i="1"/>
  <c r="D409" i="1"/>
  <c r="C409" i="1"/>
  <c r="H409" i="1" s="1"/>
  <c r="G408" i="1"/>
  <c r="D408" i="1"/>
  <c r="C408" i="1"/>
  <c r="H408" i="1" s="1"/>
  <c r="G407" i="1"/>
  <c r="D407" i="1"/>
  <c r="C407" i="1"/>
  <c r="H407" i="1" s="1"/>
  <c r="G406" i="1"/>
  <c r="D406" i="1"/>
  <c r="C406" i="1"/>
  <c r="H406" i="1" s="1"/>
  <c r="G405" i="1"/>
  <c r="D405" i="1"/>
  <c r="C405" i="1"/>
  <c r="H405" i="1" s="1"/>
  <c r="G404" i="1"/>
  <c r="D404" i="1"/>
  <c r="C404" i="1"/>
  <c r="H404" i="1" s="1"/>
  <c r="G403" i="1"/>
  <c r="D403" i="1"/>
  <c r="C403" i="1"/>
  <c r="H403" i="1" s="1"/>
  <c r="G402" i="1"/>
  <c r="D402" i="1"/>
  <c r="C402" i="1"/>
  <c r="H402" i="1" s="1"/>
  <c r="G401" i="1"/>
  <c r="D401" i="1"/>
  <c r="C401" i="1"/>
  <c r="H401" i="1" s="1"/>
  <c r="G400" i="1"/>
  <c r="D400" i="1"/>
  <c r="C400" i="1"/>
  <c r="H400" i="1" s="1"/>
  <c r="D399" i="1"/>
  <c r="G399" i="1" s="1"/>
  <c r="C399" i="1"/>
  <c r="H399" i="1" s="1"/>
  <c r="G398" i="1"/>
  <c r="D398" i="1"/>
  <c r="C398" i="1"/>
  <c r="H398" i="1" s="1"/>
  <c r="G397" i="1"/>
  <c r="D397" i="1"/>
  <c r="C397" i="1"/>
  <c r="H397" i="1" s="1"/>
  <c r="D396" i="1"/>
  <c r="G396" i="1" s="1"/>
  <c r="C396" i="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D381" i="1"/>
  <c r="G381" i="1" s="1"/>
  <c r="C381" i="1"/>
  <c r="G380" i="1"/>
  <c r="D380" i="1"/>
  <c r="H380" i="1" s="1"/>
  <c r="C380" i="1"/>
  <c r="H379" i="1"/>
  <c r="G379" i="1"/>
  <c r="D379" i="1"/>
  <c r="C379" i="1"/>
  <c r="H378" i="1"/>
  <c r="G378" i="1"/>
  <c r="D378" i="1"/>
  <c r="C378" i="1"/>
  <c r="D377" i="1"/>
  <c r="H377" i="1" s="1"/>
  <c r="C377" i="1"/>
  <c r="G376" i="1"/>
  <c r="D376" i="1"/>
  <c r="H376" i="1" s="1"/>
  <c r="C376" i="1"/>
  <c r="D375" i="1"/>
  <c r="H375" i="1" s="1"/>
  <c r="C375" i="1"/>
  <c r="D374" i="1"/>
  <c r="H374" i="1" s="1"/>
  <c r="C374" i="1"/>
  <c r="H373" i="1"/>
  <c r="G373" i="1"/>
  <c r="D373" i="1"/>
  <c r="C373" i="1"/>
  <c r="H372" i="1"/>
  <c r="G372" i="1"/>
  <c r="D372" i="1"/>
  <c r="C372" i="1"/>
  <c r="D371" i="1"/>
  <c r="H371" i="1" s="1"/>
  <c r="C371" i="1"/>
  <c r="H370" i="1"/>
  <c r="G370" i="1"/>
  <c r="D370" i="1"/>
  <c r="C370" i="1"/>
  <c r="D369" i="1"/>
  <c r="H369" i="1" s="1"/>
  <c r="C369" i="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C346" i="1"/>
  <c r="G346" i="1" s="1"/>
  <c r="D345" i="1"/>
  <c r="C345" i="1"/>
  <c r="G345" i="1" s="1"/>
  <c r="D344" i="1"/>
  <c r="C344" i="1"/>
  <c r="G344" i="1" s="1"/>
  <c r="D343" i="1"/>
  <c r="C343" i="1"/>
  <c r="G343" i="1" s="1"/>
  <c r="D342" i="1"/>
  <c r="C342" i="1"/>
  <c r="G342" i="1" s="1"/>
  <c r="D341" i="1"/>
  <c r="C341" i="1"/>
  <c r="G341" i="1" s="1"/>
  <c r="D340" i="1"/>
  <c r="C340" i="1"/>
  <c r="G340" i="1" s="1"/>
  <c r="D339" i="1"/>
  <c r="C339" i="1"/>
  <c r="G339" i="1" s="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6" i="1" s="1"/>
  <c r="C306" i="1"/>
  <c r="D305" i="1"/>
  <c r="H305" i="1" s="1"/>
  <c r="C305" i="1"/>
  <c r="D304" i="1"/>
  <c r="H302" i="1"/>
  <c r="D302" i="1"/>
  <c r="G302" i="1" s="1"/>
  <c r="C302" i="1"/>
  <c r="D301" i="1"/>
  <c r="G301" i="1" s="1"/>
  <c r="C301" i="1"/>
  <c r="D300" i="1"/>
  <c r="H300" i="1" s="1"/>
  <c r="C300" i="1"/>
  <c r="H299" i="1"/>
  <c r="D299" i="1"/>
  <c r="G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D271" i="1"/>
  <c r="G271" i="1" s="1"/>
  <c r="C271" i="1"/>
  <c r="C270" i="1"/>
  <c r="H268" i="1"/>
  <c r="G268" i="1"/>
  <c r="D268" i="1"/>
  <c r="C268" i="1"/>
  <c r="H267" i="1"/>
  <c r="G267" i="1"/>
  <c r="D267" i="1"/>
  <c r="C267" i="1"/>
  <c r="D266" i="1"/>
  <c r="G266" i="1" s="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C246" i="1"/>
  <c r="H245" i="1"/>
  <c r="G245" i="1"/>
  <c r="D245" i="1"/>
  <c r="C245" i="1"/>
  <c r="H244" i="1"/>
  <c r="G244" i="1"/>
  <c r="D244" i="1"/>
  <c r="C244" i="1"/>
  <c r="H243" i="1"/>
  <c r="G243" i="1"/>
  <c r="D243" i="1"/>
  <c r="C243" i="1"/>
  <c r="H242" i="1"/>
  <c r="G242" i="1"/>
  <c r="D242" i="1"/>
  <c r="C242" i="1"/>
  <c r="H241" i="1"/>
  <c r="G241" i="1"/>
  <c r="D241" i="1"/>
  <c r="C241" i="1"/>
  <c r="G240" i="1"/>
  <c r="D240" i="1"/>
  <c r="H240" i="1" s="1"/>
  <c r="C240" i="1"/>
  <c r="G239" i="1"/>
  <c r="D239" i="1"/>
  <c r="H239" i="1" s="1"/>
  <c r="C239" i="1"/>
  <c r="G238" i="1"/>
  <c r="D238" i="1"/>
  <c r="H238" i="1" s="1"/>
  <c r="C238" i="1"/>
  <c r="G237" i="1"/>
  <c r="D237" i="1"/>
  <c r="H237" i="1" s="1"/>
  <c r="C237" i="1"/>
  <c r="G236" i="1"/>
  <c r="D236" i="1"/>
  <c r="H236" i="1" s="1"/>
  <c r="C236" i="1"/>
  <c r="G235" i="1"/>
  <c r="D235" i="1"/>
  <c r="H235" i="1" s="1"/>
  <c r="C235" i="1"/>
  <c r="G234" i="1"/>
  <c r="D234" i="1"/>
  <c r="H234" i="1" s="1"/>
  <c r="C234" i="1"/>
  <c r="G233" i="1"/>
  <c r="D233" i="1"/>
  <c r="H233" i="1" s="1"/>
  <c r="C233" i="1"/>
  <c r="G232" i="1"/>
  <c r="D232" i="1"/>
  <c r="H232" i="1" s="1"/>
  <c r="C232" i="1"/>
  <c r="G231" i="1"/>
  <c r="D231" i="1"/>
  <c r="H231" i="1" s="1"/>
  <c r="C231" i="1"/>
  <c r="G230" i="1"/>
  <c r="D230" i="1"/>
  <c r="H230" i="1" s="1"/>
  <c r="C230" i="1"/>
  <c r="G229" i="1"/>
  <c r="D229" i="1"/>
  <c r="H229" i="1" s="1"/>
  <c r="C229" i="1"/>
  <c r="G228" i="1"/>
  <c r="D228" i="1"/>
  <c r="H228" i="1" s="1"/>
  <c r="C228" i="1"/>
  <c r="G227" i="1"/>
  <c r="D227" i="1"/>
  <c r="H227" i="1" s="1"/>
  <c r="C227" i="1"/>
  <c r="G225" i="1"/>
  <c r="D225" i="1"/>
  <c r="H225" i="1" s="1"/>
  <c r="C225" i="1"/>
  <c r="D224" i="1"/>
  <c r="H224" i="1" s="1"/>
  <c r="C224" i="1"/>
  <c r="G223" i="1"/>
  <c r="D223" i="1"/>
  <c r="H223" i="1" s="1"/>
  <c r="C223" i="1"/>
  <c r="G222" i="1"/>
  <c r="D222" i="1"/>
  <c r="H222" i="1" s="1"/>
  <c r="C222" i="1"/>
  <c r="D221" i="1"/>
  <c r="H221" i="1" s="1"/>
  <c r="C221" i="1"/>
  <c r="G220" i="1"/>
  <c r="D220" i="1"/>
  <c r="H220" i="1" s="1"/>
  <c r="C220" i="1"/>
  <c r="G219" i="1"/>
  <c r="D219" i="1"/>
  <c r="H219" i="1" s="1"/>
  <c r="C219" i="1"/>
  <c r="G218" i="1"/>
  <c r="D218" i="1"/>
  <c r="H218" i="1" s="1"/>
  <c r="C218" i="1"/>
  <c r="C217" i="1"/>
  <c r="G216" i="1"/>
  <c r="D216" i="1"/>
  <c r="H216" i="1" s="1"/>
  <c r="C216" i="1"/>
  <c r="G215" i="1"/>
  <c r="D215" i="1"/>
  <c r="H215" i="1" s="1"/>
  <c r="C215" i="1"/>
  <c r="G214" i="1"/>
  <c r="D214" i="1"/>
  <c r="H214" i="1" s="1"/>
  <c r="C214" i="1"/>
  <c r="D213" i="1"/>
  <c r="H213" i="1" s="1"/>
  <c r="C213" i="1"/>
  <c r="D212" i="1"/>
  <c r="H212" i="1" s="1"/>
  <c r="C212" i="1"/>
  <c r="G211" i="1"/>
  <c r="D211" i="1"/>
  <c r="H211" i="1" s="1"/>
  <c r="C211" i="1"/>
  <c r="G210" i="1"/>
  <c r="D210" i="1"/>
  <c r="H210" i="1" s="1"/>
  <c r="C210" i="1"/>
  <c r="G209" i="1"/>
  <c r="D209" i="1"/>
  <c r="H209" i="1" s="1"/>
  <c r="C209" i="1"/>
  <c r="G208" i="1"/>
  <c r="D208" i="1"/>
  <c r="H208" i="1" s="1"/>
  <c r="C208" i="1"/>
  <c r="G207" i="1"/>
  <c r="D207" i="1"/>
  <c r="H207" i="1" s="1"/>
  <c r="C207" i="1"/>
  <c r="G206"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D198" i="1"/>
  <c r="H198" i="1" s="1"/>
  <c r="C198" i="1"/>
  <c r="D197" i="1"/>
  <c r="H197" i="1" s="1"/>
  <c r="C197" i="1"/>
  <c r="G196" i="1"/>
  <c r="D196" i="1"/>
  <c r="H196" i="1" s="1"/>
  <c r="C196" i="1"/>
  <c r="D195" i="1"/>
  <c r="H195" i="1" s="1"/>
  <c r="C195" i="1"/>
  <c r="G194" i="1"/>
  <c r="D194" i="1"/>
  <c r="H194" i="1" s="1"/>
  <c r="C194" i="1"/>
  <c r="G193" i="1"/>
  <c r="D193" i="1"/>
  <c r="H193" i="1" s="1"/>
  <c r="C193" i="1"/>
  <c r="D192" i="1"/>
  <c r="H192" i="1" s="1"/>
  <c r="C192" i="1"/>
  <c r="G191" i="1"/>
  <c r="D191" i="1"/>
  <c r="H191" i="1" s="1"/>
  <c r="C191" i="1"/>
  <c r="C190" i="1"/>
  <c r="G189" i="1"/>
  <c r="D189" i="1"/>
  <c r="H189" i="1" s="1"/>
  <c r="C189" i="1"/>
  <c r="G188" i="1"/>
  <c r="D188" i="1"/>
  <c r="H188" i="1" s="1"/>
  <c r="C188" i="1"/>
  <c r="G187" i="1"/>
  <c r="D187" i="1"/>
  <c r="H187" i="1" s="1"/>
  <c r="C187" i="1"/>
  <c r="G186" i="1"/>
  <c r="D186" i="1"/>
  <c r="H186" i="1" s="1"/>
  <c r="C186" i="1"/>
  <c r="G185" i="1"/>
  <c r="D185" i="1"/>
  <c r="H185" i="1" s="1"/>
  <c r="C185" i="1"/>
  <c r="G184" i="1"/>
  <c r="D184" i="1"/>
  <c r="H184" i="1" s="1"/>
  <c r="C184" i="1"/>
  <c r="G183" i="1"/>
  <c r="D183" i="1"/>
  <c r="H183" i="1" s="1"/>
  <c r="C183" i="1"/>
  <c r="D182" i="1"/>
  <c r="H182" i="1" s="1"/>
  <c r="C182" i="1"/>
  <c r="D181" i="1"/>
  <c r="H181" i="1" s="1"/>
  <c r="C181" i="1"/>
  <c r="D180" i="1"/>
  <c r="H180" i="1" s="1"/>
  <c r="C180" i="1"/>
  <c r="D179" i="1"/>
  <c r="H179" i="1" s="1"/>
  <c r="C179" i="1"/>
  <c r="D178" i="1"/>
  <c r="H178" i="1" s="1"/>
  <c r="C178" i="1"/>
  <c r="G177" i="1"/>
  <c r="D177" i="1"/>
  <c r="H177" i="1" s="1"/>
  <c r="C177" i="1"/>
  <c r="D176" i="1"/>
  <c r="H176" i="1" s="1"/>
  <c r="C176" i="1"/>
  <c r="D175" i="1"/>
  <c r="H175" i="1" s="1"/>
  <c r="C175" i="1"/>
  <c r="C174" i="1"/>
  <c r="D173" i="1"/>
  <c r="H173" i="1" s="1"/>
  <c r="C173" i="1"/>
  <c r="G172" i="1"/>
  <c r="D172" i="1"/>
  <c r="H172" i="1" s="1"/>
  <c r="C172" i="1"/>
  <c r="D171" i="1"/>
  <c r="H171" i="1" s="1"/>
  <c r="C171" i="1"/>
  <c r="G170" i="1"/>
  <c r="D170" i="1"/>
  <c r="H170" i="1" s="1"/>
  <c r="C170" i="1"/>
  <c r="D169" i="1"/>
  <c r="H169" i="1" s="1"/>
  <c r="C169" i="1"/>
  <c r="D168" i="1"/>
  <c r="H168" i="1" s="1"/>
  <c r="C168" i="1"/>
  <c r="D167" i="1"/>
  <c r="H167" i="1" s="1"/>
  <c r="C167" i="1"/>
  <c r="D166" i="1"/>
  <c r="H166" i="1" s="1"/>
  <c r="C166" i="1"/>
  <c r="D165" i="1"/>
  <c r="H165" i="1" s="1"/>
  <c r="C165" i="1"/>
  <c r="G164" i="1"/>
  <c r="D164" i="1"/>
  <c r="H164" i="1" s="1"/>
  <c r="C164" i="1"/>
  <c r="G163" i="1"/>
  <c r="D163" i="1"/>
  <c r="H163" i="1" s="1"/>
  <c r="C163" i="1"/>
  <c r="D162" i="1"/>
  <c r="H162" i="1" s="1"/>
  <c r="C162" i="1"/>
  <c r="D161" i="1"/>
  <c r="H161" i="1" s="1"/>
  <c r="C161" i="1"/>
  <c r="G159" i="1"/>
  <c r="D159" i="1"/>
  <c r="H159" i="1" s="1"/>
  <c r="C159" i="1"/>
  <c r="D158" i="1"/>
  <c r="H158" i="1" s="1"/>
  <c r="C158" i="1"/>
  <c r="G157" i="1"/>
  <c r="D157" i="1"/>
  <c r="H157" i="1" s="1"/>
  <c r="C157" i="1"/>
  <c r="D156" i="1"/>
  <c r="H156" i="1" s="1"/>
  <c r="C156" i="1"/>
  <c r="G155" i="1"/>
  <c r="D155" i="1"/>
  <c r="H155" i="1" s="1"/>
  <c r="C155" i="1"/>
  <c r="G154" i="1"/>
  <c r="D154" i="1"/>
  <c r="H154" i="1" s="1"/>
  <c r="C154" i="1"/>
  <c r="G153" i="1"/>
  <c r="D153" i="1"/>
  <c r="H153" i="1" s="1"/>
  <c r="C153" i="1"/>
  <c r="G152" i="1"/>
  <c r="D152" i="1"/>
  <c r="H152" i="1" s="1"/>
  <c r="C152" i="1"/>
  <c r="D151" i="1"/>
  <c r="H151" i="1" s="1"/>
  <c r="C151" i="1"/>
  <c r="D150" i="1"/>
  <c r="H150" i="1" s="1"/>
  <c r="C150" i="1"/>
  <c r="D147" i="1"/>
  <c r="H147" i="1" s="1"/>
  <c r="C147" i="1"/>
  <c r="D146" i="1"/>
  <c r="H146" i="1" s="1"/>
  <c r="C146" i="1"/>
  <c r="G145" i="1"/>
  <c r="D145" i="1"/>
  <c r="H145" i="1" s="1"/>
  <c r="C145"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C137" i="1"/>
  <c r="C136" i="1"/>
  <c r="G135" i="1"/>
  <c r="D135" i="1"/>
  <c r="H135" i="1" s="1"/>
  <c r="C135" i="1"/>
  <c r="G134" i="1"/>
  <c r="D134" i="1"/>
  <c r="H134" i="1" s="1"/>
  <c r="C134" i="1"/>
  <c r="G133" i="1"/>
  <c r="D133" i="1"/>
  <c r="H133" i="1" s="1"/>
  <c r="C133" i="1"/>
  <c r="G132" i="1"/>
  <c r="D132" i="1"/>
  <c r="H132" i="1" s="1"/>
  <c r="C132" i="1"/>
  <c r="G131" i="1"/>
  <c r="D131" i="1"/>
  <c r="H131" i="1" s="1"/>
  <c r="C131" i="1"/>
  <c r="G130" i="1"/>
  <c r="D130" i="1"/>
  <c r="H130" i="1" s="1"/>
  <c r="C130" i="1"/>
  <c r="G129" i="1"/>
  <c r="D129" i="1"/>
  <c r="H129" i="1" s="1"/>
  <c r="C129" i="1"/>
  <c r="G128" i="1"/>
  <c r="D128" i="1"/>
  <c r="H128" i="1" s="1"/>
  <c r="C128" i="1"/>
  <c r="G127" i="1"/>
  <c r="D127" i="1"/>
  <c r="H127" i="1" s="1"/>
  <c r="C127" i="1"/>
  <c r="G126" i="1"/>
  <c r="D126" i="1"/>
  <c r="H126" i="1" s="1"/>
  <c r="C126" i="1"/>
  <c r="G125" i="1"/>
  <c r="D125" i="1"/>
  <c r="H125" i="1" s="1"/>
  <c r="C125" i="1"/>
  <c r="D124" i="1"/>
  <c r="H124" i="1" s="1"/>
  <c r="C124" i="1"/>
  <c r="G123" i="1"/>
  <c r="D123" i="1"/>
  <c r="H123" i="1" s="1"/>
  <c r="C123" i="1"/>
  <c r="D122" i="1"/>
  <c r="H122" i="1" s="1"/>
  <c r="C122" i="1"/>
  <c r="D121" i="1"/>
  <c r="G120" i="1"/>
  <c r="D120" i="1"/>
  <c r="H120" i="1" s="1"/>
  <c r="C120" i="1"/>
  <c r="G119" i="1"/>
  <c r="D119" i="1"/>
  <c r="H119" i="1" s="1"/>
  <c r="C119" i="1"/>
  <c r="D118" i="1"/>
  <c r="H118" i="1" s="1"/>
  <c r="C118" i="1"/>
  <c r="D117" i="1"/>
  <c r="H117" i="1" s="1"/>
  <c r="C117" i="1"/>
  <c r="D116" i="1"/>
  <c r="H116" i="1" s="1"/>
  <c r="C116" i="1"/>
  <c r="G115" i="1"/>
  <c r="D115" i="1"/>
  <c r="H115" i="1" s="1"/>
  <c r="C115" i="1"/>
  <c r="G114" i="1"/>
  <c r="D114" i="1"/>
  <c r="H114" i="1" s="1"/>
  <c r="C114" i="1"/>
  <c r="G113" i="1"/>
  <c r="D113" i="1"/>
  <c r="H113" i="1" s="1"/>
  <c r="C113" i="1"/>
  <c r="G112" i="1"/>
  <c r="D112" i="1"/>
  <c r="H112" i="1" s="1"/>
  <c r="C112" i="1"/>
  <c r="G111" i="1"/>
  <c r="D111" i="1"/>
  <c r="H111" i="1" s="1"/>
  <c r="C111" i="1"/>
  <c r="G110" i="1"/>
  <c r="D110" i="1"/>
  <c r="H110" i="1" s="1"/>
  <c r="C110" i="1"/>
  <c r="G109" i="1"/>
  <c r="D109" i="1"/>
  <c r="H109" i="1" s="1"/>
  <c r="C109" i="1"/>
  <c r="D108" i="1"/>
  <c r="H108" i="1" s="1"/>
  <c r="C108" i="1"/>
  <c r="G107" i="1"/>
  <c r="D107" i="1"/>
  <c r="H107" i="1" s="1"/>
  <c r="C107" i="1"/>
  <c r="G106" i="1"/>
  <c r="D106" i="1"/>
  <c r="H106" i="1" s="1"/>
  <c r="C106" i="1"/>
  <c r="G105" i="1"/>
  <c r="D105" i="1"/>
  <c r="H105" i="1" s="1"/>
  <c r="C105" i="1"/>
  <c r="G104" i="1"/>
  <c r="D104" i="1"/>
  <c r="H104" i="1" s="1"/>
  <c r="C104" i="1"/>
  <c r="C103"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D87" i="1"/>
  <c r="H87" i="1" s="1"/>
  <c r="C87" i="1"/>
  <c r="G86" i="1"/>
  <c r="D86" i="1"/>
  <c r="H86" i="1" s="1"/>
  <c r="C86" i="1"/>
  <c r="G85" i="1"/>
  <c r="D85" i="1"/>
  <c r="H85" i="1" s="1"/>
  <c r="C85" i="1"/>
  <c r="G84" i="1"/>
  <c r="D84" i="1"/>
  <c r="H84" i="1" s="1"/>
  <c r="C84" i="1"/>
  <c r="G83" i="1"/>
  <c r="D83" i="1"/>
  <c r="H83" i="1" s="1"/>
  <c r="C83" i="1"/>
  <c r="D82" i="1"/>
  <c r="H82" i="1" s="1"/>
  <c r="C82" i="1"/>
  <c r="G81" i="1"/>
  <c r="D81" i="1"/>
  <c r="H81" i="1" s="1"/>
  <c r="C81" i="1"/>
  <c r="G80" i="1"/>
  <c r="D80" i="1"/>
  <c r="H80" i="1" s="1"/>
  <c r="C80" i="1"/>
  <c r="C79" i="1"/>
  <c r="G77" i="1"/>
  <c r="D77" i="1"/>
  <c r="H77" i="1" s="1"/>
  <c r="C77" i="1"/>
  <c r="G76" i="1"/>
  <c r="D76" i="1"/>
  <c r="H76" i="1" s="1"/>
  <c r="C76" i="1"/>
  <c r="G75" i="1"/>
  <c r="D75" i="1"/>
  <c r="H75" i="1" s="1"/>
  <c r="C75" i="1"/>
  <c r="G74" i="1"/>
  <c r="D74" i="1"/>
  <c r="H74" i="1" s="1"/>
  <c r="C74" i="1"/>
  <c r="G73" i="1"/>
  <c r="D73" i="1"/>
  <c r="H73" i="1" s="1"/>
  <c r="C73" i="1"/>
  <c r="G72" i="1"/>
  <c r="D72" i="1"/>
  <c r="H72" i="1" s="1"/>
  <c r="C72" i="1"/>
  <c r="G71" i="1"/>
  <c r="D71" i="1"/>
  <c r="H71" i="1" s="1"/>
  <c r="C71" i="1"/>
  <c r="C70" i="1"/>
  <c r="G69" i="1"/>
  <c r="D69" i="1"/>
  <c r="H69" i="1" s="1"/>
  <c r="C69" i="1"/>
  <c r="G68" i="1"/>
  <c r="D68" i="1"/>
  <c r="H68" i="1" s="1"/>
  <c r="C68" i="1"/>
  <c r="G67" i="1"/>
  <c r="D67" i="1"/>
  <c r="H67" i="1" s="1"/>
  <c r="C67" i="1"/>
  <c r="G66" i="1"/>
  <c r="D66" i="1"/>
  <c r="H66" i="1" s="1"/>
  <c r="C66" i="1"/>
  <c r="G65" i="1"/>
  <c r="D65" i="1"/>
  <c r="H65" i="1" s="1"/>
  <c r="C65" i="1"/>
  <c r="G64" i="1"/>
  <c r="D64" i="1"/>
  <c r="H64" i="1" s="1"/>
  <c r="C64" i="1"/>
  <c r="D63" i="1"/>
  <c r="C63" i="1"/>
  <c r="G62" i="1"/>
  <c r="D62" i="1"/>
  <c r="H62" i="1" s="1"/>
  <c r="C62" i="1"/>
  <c r="G61" i="1"/>
  <c r="D61" i="1"/>
  <c r="H61" i="1" s="1"/>
  <c r="C61" i="1"/>
  <c r="D60" i="1"/>
  <c r="H60" i="1" s="1"/>
  <c r="C60" i="1"/>
  <c r="G60" i="1" s="1"/>
  <c r="G59" i="1"/>
  <c r="D59" i="1"/>
  <c r="H59" i="1" s="1"/>
  <c r="C59" i="1"/>
  <c r="G58" i="1"/>
  <c r="D58" i="1"/>
  <c r="H58" i="1" s="1"/>
  <c r="C58" i="1"/>
  <c r="G57" i="1"/>
  <c r="D57" i="1"/>
  <c r="H57" i="1" s="1"/>
  <c r="C57" i="1"/>
  <c r="G56" i="1"/>
  <c r="D56" i="1"/>
  <c r="H56" i="1" s="1"/>
  <c r="C56" i="1"/>
  <c r="G55" i="1"/>
  <c r="D55" i="1"/>
  <c r="H55" i="1" s="1"/>
  <c r="C55" i="1"/>
  <c r="D54" i="1"/>
  <c r="H54" i="1" s="1"/>
  <c r="C54" i="1"/>
  <c r="G53" i="1"/>
  <c r="D53" i="1"/>
  <c r="H53" i="1" s="1"/>
  <c r="C53" i="1"/>
  <c r="G52" i="1"/>
  <c r="D52" i="1"/>
  <c r="H52" i="1" s="1"/>
  <c r="C52" i="1"/>
  <c r="G51" i="1"/>
  <c r="D51" i="1"/>
  <c r="H51" i="1" s="1"/>
  <c r="C51" i="1"/>
  <c r="G50" i="1"/>
  <c r="D50" i="1"/>
  <c r="H50" i="1" s="1"/>
  <c r="C50" i="1"/>
  <c r="G49" i="1"/>
  <c r="D49" i="1"/>
  <c r="H49" i="1" s="1"/>
  <c r="C49" i="1"/>
  <c r="G48" i="1"/>
  <c r="D48" i="1"/>
  <c r="H48" i="1" s="1"/>
  <c r="C48" i="1"/>
  <c r="G47" i="1"/>
  <c r="D47" i="1"/>
  <c r="H47" i="1" s="1"/>
  <c r="C47" i="1"/>
  <c r="G46" i="1"/>
  <c r="D46" i="1"/>
  <c r="H46" i="1" s="1"/>
  <c r="C46" i="1"/>
  <c r="G44" i="1"/>
  <c r="D44" i="1"/>
  <c r="H44" i="1" s="1"/>
  <c r="C44" i="1"/>
  <c r="G43" i="1"/>
  <c r="D43" i="1"/>
  <c r="H43" i="1" s="1"/>
  <c r="C43" i="1"/>
  <c r="G42" i="1"/>
  <c r="D42" i="1"/>
  <c r="H42" i="1" s="1"/>
  <c r="C42" i="1"/>
  <c r="G41" i="1"/>
  <c r="D41" i="1"/>
  <c r="H41" i="1" s="1"/>
  <c r="C41" i="1"/>
  <c r="G40" i="1"/>
  <c r="D40" i="1"/>
  <c r="H40" i="1" s="1"/>
  <c r="C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D27" i="1"/>
  <c r="H27" i="1" s="1"/>
  <c r="C27" i="1"/>
  <c r="G26" i="1"/>
  <c r="D26" i="1"/>
  <c r="H26" i="1" s="1"/>
  <c r="C26" i="1"/>
  <c r="D25" i="1"/>
  <c r="H25" i="1" s="1"/>
  <c r="C25" i="1"/>
  <c r="G24" i="1"/>
  <c r="D24" i="1"/>
  <c r="H24" i="1" s="1"/>
  <c r="C24" i="1"/>
  <c r="D23" i="1"/>
  <c r="H23" i="1" s="1"/>
  <c r="C23" i="1"/>
  <c r="G22" i="1"/>
  <c r="D22" i="1"/>
  <c r="H22" i="1" s="1"/>
  <c r="C22" i="1"/>
  <c r="G21" i="1"/>
  <c r="D21" i="1"/>
  <c r="H21" i="1" s="1"/>
  <c r="C21" i="1"/>
  <c r="G20" i="1"/>
  <c r="D20" i="1"/>
  <c r="H20" i="1" s="1"/>
  <c r="C20"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D7" i="1"/>
  <c r="H7" i="1" s="1"/>
  <c r="C7" i="1"/>
  <c r="G6" i="1"/>
  <c r="D6" i="1"/>
  <c r="H6" i="1" s="1"/>
  <c r="C6" i="1"/>
  <c r="D5" i="1"/>
  <c r="H5" i="1" s="1"/>
  <c r="C5" i="1"/>
  <c r="C4" i="1"/>
  <c r="G1681" i="1" l="1"/>
  <c r="H1670" i="1"/>
  <c r="G1665" i="1"/>
  <c r="G1593" i="1"/>
  <c r="G1659" i="1"/>
  <c r="G1611" i="1"/>
  <c r="H1655" i="1"/>
  <c r="H1654" i="1"/>
  <c r="G1607" i="1"/>
  <c r="H1635" i="1"/>
  <c r="H1629" i="1"/>
  <c r="G1629" i="1"/>
  <c r="D51" i="8"/>
  <c r="H1602" i="1"/>
  <c r="C1604" i="1"/>
  <c r="G1605" i="1"/>
  <c r="G1583" i="1"/>
  <c r="H1583" i="1"/>
  <c r="H1586" i="1"/>
  <c r="E31" i="9"/>
  <c r="B31" i="9" s="1"/>
  <c r="E36" i="9"/>
  <c r="B36" i="9" s="1"/>
  <c r="E322" i="9"/>
  <c r="B322" i="9" s="1"/>
  <c r="E37" i="9"/>
  <c r="B37" i="9" s="1"/>
  <c r="E311" i="9"/>
  <c r="B311" i="9" s="1"/>
  <c r="D649" i="1"/>
  <c r="H649" i="1" s="1"/>
  <c r="H648" i="1"/>
  <c r="G649" i="1"/>
  <c r="G849" i="1"/>
  <c r="G771" i="1"/>
  <c r="G770" i="1"/>
  <c r="E50" i="9"/>
  <c r="B50" i="9" s="1"/>
  <c r="G727" i="1"/>
  <c r="F237" i="9"/>
  <c r="G725" i="1"/>
  <c r="B237" i="9"/>
  <c r="G704" i="1"/>
  <c r="G663" i="1"/>
  <c r="E28" i="9"/>
  <c r="B28" i="9" s="1"/>
  <c r="F230" i="9"/>
  <c r="G657" i="1"/>
  <c r="E26" i="9"/>
  <c r="B26" i="9" s="1"/>
  <c r="E25" i="9"/>
  <c r="B25" i="9" s="1"/>
  <c r="D423" i="1"/>
  <c r="G635" i="1"/>
  <c r="E648" i="4"/>
  <c r="D642" i="1" s="1"/>
  <c r="H301" i="1"/>
  <c r="G300" i="1"/>
  <c r="G423" i="1"/>
  <c r="G298" i="1"/>
  <c r="D422" i="1"/>
  <c r="G422" i="1" s="1"/>
  <c r="E647" i="4"/>
  <c r="D641" i="1" s="1"/>
  <c r="G421" i="1"/>
  <c r="H396" i="1"/>
  <c r="H381" i="1"/>
  <c r="G374" i="1"/>
  <c r="G377" i="1"/>
  <c r="G375" i="1"/>
  <c r="G369" i="1"/>
  <c r="G371" i="1"/>
  <c r="G272" i="1"/>
  <c r="H270" i="1"/>
  <c r="G270" i="1"/>
  <c r="F274" i="4"/>
  <c r="E83" i="9"/>
  <c r="B83" i="9" s="1"/>
  <c r="F247" i="9"/>
  <c r="E82" i="9"/>
  <c r="B82" i="9" s="1"/>
  <c r="H265" i="1"/>
  <c r="H266" i="1"/>
  <c r="D246" i="1"/>
  <c r="G224" i="1"/>
  <c r="G221" i="1"/>
  <c r="G198" i="1"/>
  <c r="B246" i="9"/>
  <c r="G213" i="1"/>
  <c r="G212" i="1"/>
  <c r="G197" i="1"/>
  <c r="D190" i="1"/>
  <c r="H190" i="1" s="1"/>
  <c r="G195" i="1"/>
  <c r="B243" i="9"/>
  <c r="G192" i="1"/>
  <c r="B242" i="9"/>
  <c r="E54" i="9"/>
  <c r="B54" i="9" s="1"/>
  <c r="F241" i="9"/>
  <c r="F240" i="9"/>
  <c r="B240" i="9" s="1"/>
  <c r="G182" i="1"/>
  <c r="D174" i="1"/>
  <c r="H174" i="1" s="1"/>
  <c r="G181" i="1"/>
  <c r="F239" i="9"/>
  <c r="B239" i="9" s="1"/>
  <c r="B238" i="9"/>
  <c r="G180" i="1"/>
  <c r="G179" i="1"/>
  <c r="G178" i="1"/>
  <c r="G176" i="1"/>
  <c r="G174" i="1"/>
  <c r="G175" i="1"/>
  <c r="G173" i="1"/>
  <c r="G171" i="1"/>
  <c r="F170" i="4"/>
  <c r="G169" i="1"/>
  <c r="G168" i="1"/>
  <c r="G166" i="1"/>
  <c r="G167" i="1"/>
  <c r="G165" i="1"/>
  <c r="E49" i="9"/>
  <c r="B49" i="9" s="1"/>
  <c r="G161" i="1"/>
  <c r="E164" i="4"/>
  <c r="D160" i="1" s="1"/>
  <c r="G162" i="1"/>
  <c r="G158" i="1"/>
  <c r="G156" i="1"/>
  <c r="G151" i="1"/>
  <c r="G150" i="1"/>
  <c r="G305" i="1"/>
  <c r="G306" i="1"/>
  <c r="G147" i="1"/>
  <c r="G146" i="1"/>
  <c r="D137" i="1"/>
  <c r="E140" i="4"/>
  <c r="D136" i="1" s="1"/>
  <c r="G144" i="1"/>
  <c r="G122" i="1"/>
  <c r="F126" i="4"/>
  <c r="G124" i="1"/>
  <c r="G118" i="1"/>
  <c r="G116" i="1"/>
  <c r="G117" i="1"/>
  <c r="G108" i="1"/>
  <c r="E46" i="9"/>
  <c r="B46" i="9" s="1"/>
  <c r="H103" i="1"/>
  <c r="G103" i="1"/>
  <c r="F235" i="9"/>
  <c r="E106" i="4"/>
  <c r="D102" i="1" s="1"/>
  <c r="E45" i="9"/>
  <c r="B45" i="9" s="1"/>
  <c r="E42" i="9"/>
  <c r="B42" i="9" s="1"/>
  <c r="F233" i="9"/>
  <c r="B233" i="9" s="1"/>
  <c r="E41" i="9"/>
  <c r="B41" i="9" s="1"/>
  <c r="F232" i="9"/>
  <c r="B232" i="9" s="1"/>
  <c r="G87" i="1"/>
  <c r="G82" i="1"/>
  <c r="D79" i="1"/>
  <c r="E82" i="4"/>
  <c r="D78" i="1" s="1"/>
  <c r="H70" i="1"/>
  <c r="G70" i="1"/>
  <c r="H63" i="1"/>
  <c r="G63" i="1"/>
  <c r="F58" i="4"/>
  <c r="G54" i="1"/>
  <c r="E30" i="9"/>
  <c r="B30" i="9" s="1"/>
  <c r="G25" i="1"/>
  <c r="E29" i="9"/>
  <c r="B29" i="9" s="1"/>
  <c r="G27" i="1"/>
  <c r="B230" i="9"/>
  <c r="G23" i="1"/>
  <c r="F229" i="9"/>
  <c r="B229" i="9" s="1"/>
  <c r="G19" i="1"/>
  <c r="F23" i="4"/>
  <c r="G7" i="1"/>
  <c r="G5" i="1"/>
  <c r="E7" i="4"/>
  <c r="D3" i="1" s="1"/>
  <c r="G4" i="1"/>
  <c r="F8" i="4"/>
  <c r="E324" i="9"/>
  <c r="B324" i="9" s="1"/>
  <c r="E329" i="9"/>
  <c r="B329" i="9" s="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49" i="1"/>
  <c r="H350" i="1"/>
  <c r="H351" i="1"/>
  <c r="H352" i="1"/>
  <c r="H353" i="1"/>
  <c r="H354" i="1"/>
  <c r="H414" i="1"/>
  <c r="H415" i="1"/>
  <c r="H416" i="1"/>
  <c r="H421" i="1"/>
  <c r="H423"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G357" i="1"/>
  <c r="G358" i="1"/>
  <c r="G359" i="1"/>
  <c r="G360" i="1"/>
  <c r="G361" i="1"/>
  <c r="G362" i="1"/>
  <c r="G363" i="1"/>
  <c r="G364" i="1"/>
  <c r="G365" i="1"/>
  <c r="G366" i="1"/>
  <c r="G367"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H544" i="1"/>
  <c r="H548" i="1"/>
  <c r="H579" i="1"/>
  <c r="G579" i="1"/>
  <c r="H581" i="1"/>
  <c r="G581" i="1"/>
  <c r="H583" i="1"/>
  <c r="G583" i="1"/>
  <c r="H585" i="1"/>
  <c r="G585" i="1"/>
  <c r="H587" i="1"/>
  <c r="G587" i="1"/>
  <c r="H589" i="1"/>
  <c r="G589"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3" i="1"/>
  <c r="G623" i="1"/>
  <c r="H625" i="1"/>
  <c r="G625" i="1"/>
  <c r="H627" i="1"/>
  <c r="G627" i="1"/>
  <c r="H629" i="1"/>
  <c r="G629" i="1"/>
  <c r="H631" i="1"/>
  <c r="G631" i="1"/>
  <c r="H543" i="1"/>
  <c r="H547" i="1"/>
  <c r="H551" i="1"/>
  <c r="G844" i="1"/>
  <c r="G848" i="1"/>
  <c r="G852" i="1"/>
  <c r="G856" i="1"/>
  <c r="G860" i="1"/>
  <c r="G864" i="1"/>
  <c r="G868" i="1"/>
  <c r="G872" i="1"/>
  <c r="G876" i="1"/>
  <c r="G880" i="1"/>
  <c r="G884" i="1"/>
  <c r="G888" i="1"/>
  <c r="G892" i="1"/>
  <c r="G896" i="1"/>
  <c r="G900" i="1"/>
  <c r="H1161" i="1"/>
  <c r="G1161" i="1"/>
  <c r="H1169" i="1"/>
  <c r="G1169" i="1"/>
  <c r="H1177" i="1"/>
  <c r="G1177" i="1"/>
  <c r="H1185" i="1"/>
  <c r="G1185"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61" i="1"/>
  <c r="G1261" i="1"/>
  <c r="H1269" i="1"/>
  <c r="G1269" i="1"/>
  <c r="H1277" i="1"/>
  <c r="G1277" i="1"/>
  <c r="G842" i="1"/>
  <c r="G846" i="1"/>
  <c r="G850" i="1"/>
  <c r="G854" i="1"/>
  <c r="G858" i="1"/>
  <c r="G862" i="1"/>
  <c r="G866" i="1"/>
  <c r="G870" i="1"/>
  <c r="G874" i="1"/>
  <c r="G878" i="1"/>
  <c r="G882" i="1"/>
  <c r="G886" i="1"/>
  <c r="G890" i="1"/>
  <c r="G894" i="1"/>
  <c r="G898" i="1"/>
  <c r="G902" i="1"/>
  <c r="H1165" i="1"/>
  <c r="G1165" i="1"/>
  <c r="H1173" i="1"/>
  <c r="G1173" i="1"/>
  <c r="H1188" i="1"/>
  <c r="G1188" i="1"/>
  <c r="H1190" i="1"/>
  <c r="G1190" i="1"/>
  <c r="H1192" i="1"/>
  <c r="G1192" i="1"/>
  <c r="H1194" i="1"/>
  <c r="G1194" i="1"/>
  <c r="H1196" i="1"/>
  <c r="G1196" i="1"/>
  <c r="H1198" i="1"/>
  <c r="G1198" i="1"/>
  <c r="H1200" i="1"/>
  <c r="G1200" i="1"/>
  <c r="H1202" i="1"/>
  <c r="G1202" i="1"/>
  <c r="H1204" i="1"/>
  <c r="G1204" i="1"/>
  <c r="H1206" i="1"/>
  <c r="G1206" i="1"/>
  <c r="H1257" i="1"/>
  <c r="G1257" i="1"/>
  <c r="H1265" i="1"/>
  <c r="G1265" i="1"/>
  <c r="H1273" i="1"/>
  <c r="G1273" i="1"/>
  <c r="H1162" i="1"/>
  <c r="H1166" i="1"/>
  <c r="H1170" i="1"/>
  <c r="H1174" i="1"/>
  <c r="H1178" i="1"/>
  <c r="H1182" i="1"/>
  <c r="H1186" i="1"/>
  <c r="G1528" i="1"/>
  <c r="G1532" i="1"/>
  <c r="G1536" i="1"/>
  <c r="J1543" i="1"/>
  <c r="H1543" i="1"/>
  <c r="H1554" i="1"/>
  <c r="G1554" i="1"/>
  <c r="H1569" i="1"/>
  <c r="G1569" i="1"/>
  <c r="H1577" i="1"/>
  <c r="G1577" i="1"/>
  <c r="G1590" i="1"/>
  <c r="H1590" i="1"/>
  <c r="G1620" i="1"/>
  <c r="H1620" i="1"/>
  <c r="G1626" i="1"/>
  <c r="H1626" i="1"/>
  <c r="G1658" i="1"/>
  <c r="H1658" i="1"/>
  <c r="H1512" i="1"/>
  <c r="G1512" i="1"/>
  <c r="H1514" i="1"/>
  <c r="G1514" i="1"/>
  <c r="H1516" i="1"/>
  <c r="G1516" i="1"/>
  <c r="H1518" i="1"/>
  <c r="G1518" i="1"/>
  <c r="H1520" i="1"/>
  <c r="G1520" i="1"/>
  <c r="H1522" i="1"/>
  <c r="G1522" i="1"/>
  <c r="H1524" i="1"/>
  <c r="G1524" i="1"/>
  <c r="G1527" i="1"/>
  <c r="G1531" i="1"/>
  <c r="G1535" i="1"/>
  <c r="G1543" i="1"/>
  <c r="I1543" i="1" s="1"/>
  <c r="J1553" i="1"/>
  <c r="H1553" i="1"/>
  <c r="G1553" i="1"/>
  <c r="I1553" i="1" s="1"/>
  <c r="H1563" i="1"/>
  <c r="G1563" i="1"/>
  <c r="J1568" i="1"/>
  <c r="H1568" i="1"/>
  <c r="G1568" i="1"/>
  <c r="J1576" i="1"/>
  <c r="H1576" i="1"/>
  <c r="G1576" i="1"/>
  <c r="I1576" i="1" s="1"/>
  <c r="J1579" i="1"/>
  <c r="G1579" i="1"/>
  <c r="I1579" i="1" s="1"/>
  <c r="H1582" i="1"/>
  <c r="G1588" i="1"/>
  <c r="H1588" i="1"/>
  <c r="G1606" i="1"/>
  <c r="H1606" i="1"/>
  <c r="G1624" i="1"/>
  <c r="H1624" i="1"/>
  <c r="G1656" i="1"/>
  <c r="H1656" i="1"/>
  <c r="G1162" i="1"/>
  <c r="G1166" i="1"/>
  <c r="G1170" i="1"/>
  <c r="G1174" i="1"/>
  <c r="G1178" i="1"/>
  <c r="G1182" i="1"/>
  <c r="G1186" i="1"/>
  <c r="G1544" i="1"/>
  <c r="I1544" i="1" s="1"/>
  <c r="H1544" i="1"/>
  <c r="H1550" i="1"/>
  <c r="G1550" i="1"/>
  <c r="I1550" i="1" s="1"/>
  <c r="H1560" i="1"/>
  <c r="G1560" i="1"/>
  <c r="H1565" i="1"/>
  <c r="G1565" i="1"/>
  <c r="H1573" i="1"/>
  <c r="G1573" i="1"/>
  <c r="H1578" i="1"/>
  <c r="G1578" i="1"/>
  <c r="G1604" i="1"/>
  <c r="H1604" i="1"/>
  <c r="G1642" i="1"/>
  <c r="H1642" i="1"/>
  <c r="G1674" i="1"/>
  <c r="H1674" i="1"/>
  <c r="H1159" i="1"/>
  <c r="H1163" i="1"/>
  <c r="H1167" i="1"/>
  <c r="H1171" i="1"/>
  <c r="H1175" i="1"/>
  <c r="H1179" i="1"/>
  <c r="H1183"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G1256" i="1"/>
  <c r="G1260" i="1"/>
  <c r="G1264" i="1"/>
  <c r="G1268" i="1"/>
  <c r="G1272" i="1"/>
  <c r="G1276" i="1"/>
  <c r="H1511" i="1"/>
  <c r="G1511" i="1"/>
  <c r="H1513" i="1"/>
  <c r="G1513" i="1"/>
  <c r="H1515" i="1"/>
  <c r="G1515" i="1"/>
  <c r="H1517" i="1"/>
  <c r="G1517" i="1"/>
  <c r="H1519" i="1"/>
  <c r="G1519" i="1"/>
  <c r="H1521" i="1"/>
  <c r="G1521" i="1"/>
  <c r="H1523" i="1"/>
  <c r="G1523" i="1"/>
  <c r="G1529" i="1"/>
  <c r="G1533" i="1"/>
  <c r="G1547" i="1"/>
  <c r="J1549" i="1"/>
  <c r="H1549" i="1"/>
  <c r="G1549" i="1"/>
  <c r="I1549" i="1" s="1"/>
  <c r="J1559" i="1"/>
  <c r="H1559" i="1"/>
  <c r="G1559" i="1"/>
  <c r="J1564" i="1"/>
  <c r="H1564" i="1"/>
  <c r="G1564" i="1"/>
  <c r="H1585" i="1"/>
  <c r="G1585" i="1"/>
  <c r="G1640" i="1"/>
  <c r="H1640" i="1"/>
  <c r="G1672" i="1"/>
  <c r="H1672" i="1"/>
  <c r="D522" i="4"/>
  <c r="F523" i="4"/>
  <c r="G345" i="9"/>
  <c r="E345" i="9" s="1"/>
  <c r="C1538" i="1"/>
  <c r="H32" i="3"/>
  <c r="E49" i="4"/>
  <c r="D45" i="1" s="1"/>
  <c r="D82" i="4"/>
  <c r="F91" i="4"/>
  <c r="F202" i="4"/>
  <c r="F341" i="4"/>
  <c r="D321" i="4"/>
  <c r="F393" i="4"/>
  <c r="D373" i="4"/>
  <c r="F585" i="4"/>
  <c r="D584" i="4"/>
  <c r="I21" i="3"/>
  <c r="F76" i="5"/>
  <c r="D70" i="5"/>
  <c r="I26" i="3"/>
  <c r="J1542" i="1"/>
  <c r="J1546" i="1"/>
  <c r="J1580" i="1"/>
  <c r="H1592" i="1"/>
  <c r="H1594" i="1"/>
  <c r="H1608" i="1"/>
  <c r="H1610" i="1"/>
  <c r="H1630" i="1"/>
  <c r="H1644" i="1"/>
  <c r="H1646" i="1"/>
  <c r="H1660" i="1"/>
  <c r="H1662" i="1"/>
  <c r="H1676" i="1"/>
  <c r="H1678" i="1"/>
  <c r="D106" i="4"/>
  <c r="F107" i="4"/>
  <c r="F154" i="4"/>
  <c r="D153" i="4"/>
  <c r="E321" i="4"/>
  <c r="D316" i="1" s="1"/>
  <c r="E584" i="4"/>
  <c r="D578" i="1" s="1"/>
  <c r="E597" i="4"/>
  <c r="D591" i="1" s="1"/>
  <c r="G156" i="9"/>
  <c r="E156" i="9" s="1"/>
  <c r="B156" i="9" s="1"/>
  <c r="F607" i="4"/>
  <c r="J1547" i="1"/>
  <c r="H1548" i="1"/>
  <c r="I1548" i="1" s="1"/>
  <c r="J1548" i="1"/>
  <c r="H1552" i="1"/>
  <c r="I1552" i="1" s="1"/>
  <c r="J1552" i="1"/>
  <c r="H1558" i="1"/>
  <c r="I1558" i="1" s="1"/>
  <c r="J1558" i="1"/>
  <c r="H1562" i="1"/>
  <c r="I1562" i="1" s="1"/>
  <c r="J1562" i="1"/>
  <c r="H1567" i="1"/>
  <c r="I1567" i="1" s="1"/>
  <c r="J1567" i="1"/>
  <c r="H1571" i="1"/>
  <c r="H1575" i="1"/>
  <c r="I1575" i="1" s="1"/>
  <c r="J1575" i="1"/>
  <c r="H1584" i="1"/>
  <c r="H1596" i="1"/>
  <c r="H1598" i="1"/>
  <c r="H1612" i="1"/>
  <c r="H1614" i="1"/>
  <c r="H1632" i="1"/>
  <c r="H1634" i="1"/>
  <c r="H1648" i="1"/>
  <c r="H1650" i="1"/>
  <c r="H1664" i="1"/>
  <c r="H1666" i="1"/>
  <c r="H1680" i="1"/>
  <c r="H1682" i="1"/>
  <c r="E373" i="4"/>
  <c r="D368" i="1" s="1"/>
  <c r="F374" i="4"/>
  <c r="F426" i="4"/>
  <c r="D647" i="4"/>
  <c r="E430" i="4"/>
  <c r="G336" i="9"/>
  <c r="E336" i="9" s="1"/>
  <c r="B336" i="9" s="1"/>
  <c r="D177" i="5"/>
  <c r="F178" i="5"/>
  <c r="D203" i="5"/>
  <c r="F204" i="5"/>
  <c r="E153" i="4"/>
  <c r="G316" i="9"/>
  <c r="G315" i="9"/>
  <c r="F150" i="5"/>
  <c r="D147" i="5"/>
  <c r="F277" i="5"/>
  <c r="D274" i="5"/>
  <c r="D251" i="5" s="1"/>
  <c r="D35" i="6"/>
  <c r="F36" i="6"/>
  <c r="D7" i="4"/>
  <c r="D49" i="4"/>
  <c r="D164" i="4"/>
  <c r="E221" i="4"/>
  <c r="D217" i="1" s="1"/>
  <c r="D230" i="4"/>
  <c r="E273" i="4"/>
  <c r="D269" i="1" s="1"/>
  <c r="D309" i="4"/>
  <c r="D361" i="4"/>
  <c r="G314" i="9"/>
  <c r="F89" i="5"/>
  <c r="F120" i="5"/>
  <c r="H316" i="9"/>
  <c r="H315" i="9"/>
  <c r="G339" i="9"/>
  <c r="E339" i="9" s="1"/>
  <c r="B339" i="9" s="1"/>
  <c r="F219" i="5"/>
  <c r="F5" i="6"/>
  <c r="E35" i="6"/>
  <c r="E141" i="6" s="1"/>
  <c r="D114" i="6"/>
  <c r="D129" i="6"/>
  <c r="F130" i="6"/>
  <c r="F112" i="4"/>
  <c r="D125" i="4"/>
  <c r="F160" i="4"/>
  <c r="F216" i="4"/>
  <c r="D262" i="4"/>
  <c r="D273" i="4"/>
  <c r="F401" i="4"/>
  <c r="D648" i="4"/>
  <c r="D431" i="4"/>
  <c r="D535" i="4"/>
  <c r="D7" i="5"/>
  <c r="H314" i="9"/>
  <c r="E88" i="5"/>
  <c r="D135" i="5"/>
  <c r="D44" i="8"/>
  <c r="E177" i="5"/>
  <c r="G180" i="9"/>
  <c r="E142" i="9"/>
  <c r="B142" i="9" s="1"/>
  <c r="B148" i="9"/>
  <c r="B160" i="9"/>
  <c r="B168" i="9"/>
  <c r="G310" i="9"/>
  <c r="E310" i="9" s="1"/>
  <c r="B310" i="9" s="1"/>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10" i="9"/>
  <c r="G179" i="9"/>
  <c r="E179" i="9" s="1"/>
  <c r="B179" i="9" s="1"/>
  <c r="G178" i="9"/>
  <c r="E178" i="9" s="1"/>
  <c r="B178" i="9" s="1"/>
  <c r="G177" i="9"/>
  <c r="E177" i="9" s="1"/>
  <c r="B177" i="9" s="1"/>
  <c r="G176" i="9"/>
  <c r="E176" i="9" s="1"/>
  <c r="B176" i="9" s="1"/>
  <c r="G175" i="9"/>
  <c r="E175" i="9" s="1"/>
  <c r="B175" i="9" s="1"/>
  <c r="G174" i="9"/>
  <c r="E174" i="9" s="1"/>
  <c r="B174"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84" i="9"/>
  <c r="E94" i="9"/>
  <c r="B94" i="9" s="1"/>
  <c r="B100" i="9"/>
  <c r="E110" i="9"/>
  <c r="B110" i="9" s="1"/>
  <c r="B116" i="9"/>
  <c r="E126" i="9"/>
  <c r="B126" i="9" s="1"/>
  <c r="E138" i="9"/>
  <c r="B138" i="9" s="1"/>
  <c r="G207" i="9"/>
  <c r="E207" i="9" s="1"/>
  <c r="B231" i="9"/>
  <c r="B241" i="9"/>
  <c r="B247" i="9"/>
  <c r="B257" i="9"/>
  <c r="B273" i="9"/>
  <c r="B278" i="9"/>
  <c r="B235" i="9"/>
  <c r="B245" i="9"/>
  <c r="B251" i="9"/>
  <c r="B261" i="9"/>
  <c r="B277" i="9"/>
  <c r="B282" i="9"/>
  <c r="D45" i="8" l="1"/>
  <c r="C1628" i="1"/>
  <c r="B207" i="9"/>
  <c r="F228" i="9"/>
  <c r="B228" i="9" s="1"/>
  <c r="H422" i="1"/>
  <c r="H246" i="1"/>
  <c r="G246" i="1"/>
  <c r="G190" i="1"/>
  <c r="H136" i="1"/>
  <c r="G136" i="1"/>
  <c r="H137" i="1"/>
  <c r="G137" i="1"/>
  <c r="F140" i="4"/>
  <c r="H79" i="1"/>
  <c r="G79" i="1"/>
  <c r="E6" i="4"/>
  <c r="F251" i="5"/>
  <c r="C1255" i="1"/>
  <c r="H24" i="3"/>
  <c r="I30" i="3"/>
  <c r="D1537" i="1"/>
  <c r="H19" i="9"/>
  <c r="E19" i="9" s="1"/>
  <c r="B19" i="9" s="1"/>
  <c r="I23" i="3"/>
  <c r="E176" i="5"/>
  <c r="D1180" i="1" s="1"/>
  <c r="D1181" i="1"/>
  <c r="F7" i="5"/>
  <c r="H21" i="3"/>
  <c r="C1012" i="1"/>
  <c r="C1525" i="1"/>
  <c r="F129" i="6"/>
  <c r="D141" i="6"/>
  <c r="E314" i="9"/>
  <c r="B314" i="9" s="1"/>
  <c r="F230" i="4"/>
  <c r="C226" i="1"/>
  <c r="D6" i="4"/>
  <c r="F7" i="4"/>
  <c r="C3" i="1"/>
  <c r="E315" i="9"/>
  <c r="B315" i="9" s="1"/>
  <c r="G338" i="9"/>
  <c r="E338" i="9" s="1"/>
  <c r="B338" i="9" s="1"/>
  <c r="F203" i="5"/>
  <c r="C1207" i="1"/>
  <c r="D424" i="1"/>
  <c r="H591" i="1"/>
  <c r="G591" i="1"/>
  <c r="G24" i="9"/>
  <c r="H24" i="9"/>
  <c r="D152" i="4"/>
  <c r="F153" i="4"/>
  <c r="C149" i="1"/>
  <c r="E535" i="4"/>
  <c r="F82" i="4"/>
  <c r="C78" i="1"/>
  <c r="B345" i="9"/>
  <c r="E344" i="9"/>
  <c r="I10" i="3" s="1"/>
  <c r="F135" i="5"/>
  <c r="C1140" i="1"/>
  <c r="F535" i="4"/>
  <c r="C529" i="1"/>
  <c r="F273" i="4"/>
  <c r="C269" i="1"/>
  <c r="F125" i="4"/>
  <c r="C121" i="1"/>
  <c r="C1510" i="1"/>
  <c r="F114" i="6"/>
  <c r="H29" i="3"/>
  <c r="F361" i="4"/>
  <c r="D360" i="4"/>
  <c r="C356" i="1"/>
  <c r="G217" i="1"/>
  <c r="H217" i="1"/>
  <c r="E316" i="9"/>
  <c r="B316" i="9" s="1"/>
  <c r="F647" i="4"/>
  <c r="C641" i="1"/>
  <c r="E360" i="4"/>
  <c r="F373" i="4"/>
  <c r="C368" i="1"/>
  <c r="F221" i="4"/>
  <c r="I1559" i="1"/>
  <c r="I1578" i="1"/>
  <c r="I1565" i="1"/>
  <c r="I1568" i="1"/>
  <c r="I1569" i="1"/>
  <c r="E180" i="9"/>
  <c r="B180" i="9" s="1"/>
  <c r="E69" i="5"/>
  <c r="D1093" i="1"/>
  <c r="F431" i="4"/>
  <c r="D430" i="4"/>
  <c r="C425" i="1"/>
  <c r="F262" i="4"/>
  <c r="C258" i="1"/>
  <c r="I27" i="3"/>
  <c r="D1431" i="1"/>
  <c r="F309" i="4"/>
  <c r="D308" i="4"/>
  <c r="C304" i="1"/>
  <c r="F164" i="4"/>
  <c r="C160" i="1"/>
  <c r="C1431" i="1"/>
  <c r="H27" i="3"/>
  <c r="F35" i="6"/>
  <c r="F147" i="5"/>
  <c r="C1152" i="1"/>
  <c r="E152" i="4"/>
  <c r="D149" i="1"/>
  <c r="D176" i="5"/>
  <c r="F177" i="5"/>
  <c r="H23" i="3"/>
  <c r="C1181" i="1"/>
  <c r="D69" i="5"/>
  <c r="F70" i="5"/>
  <c r="C1075" i="1"/>
  <c r="F584" i="4"/>
  <c r="C578" i="1"/>
  <c r="F522" i="4"/>
  <c r="C516" i="1"/>
  <c r="I1564" i="1"/>
  <c r="K1480" i="9"/>
  <c r="G343" i="9"/>
  <c r="E343" i="9" s="1"/>
  <c r="B343" i="9" s="1"/>
  <c r="C1621" i="1"/>
  <c r="I38" i="3"/>
  <c r="F648" i="4"/>
  <c r="C642" i="1"/>
  <c r="F49" i="4"/>
  <c r="C45" i="1"/>
  <c r="C1278" i="1"/>
  <c r="F274" i="5"/>
  <c r="E308" i="4"/>
  <c r="F106" i="4"/>
  <c r="C102" i="1"/>
  <c r="F321" i="4"/>
  <c r="C316" i="1"/>
  <c r="G1538" i="1"/>
  <c r="H1538" i="1"/>
  <c r="I1573" i="1"/>
  <c r="I1560" i="1"/>
  <c r="I1554" i="1"/>
  <c r="G1628" i="1" l="1"/>
  <c r="H1628" i="1"/>
  <c r="I39" i="3"/>
  <c r="C1622" i="1"/>
  <c r="G342" i="9"/>
  <c r="E342" i="9" s="1"/>
  <c r="B342" i="9" s="1"/>
  <c r="E422" i="4"/>
  <c r="I16" i="3"/>
  <c r="D2" i="1"/>
  <c r="D422" i="4"/>
  <c r="F6" i="4"/>
  <c r="H16" i="3"/>
  <c r="C2" i="1"/>
  <c r="C1537" i="1"/>
  <c r="F141" i="6"/>
  <c r="H30" i="3"/>
  <c r="D417" i="4"/>
  <c r="F308" i="4"/>
  <c r="C303" i="1"/>
  <c r="H642" i="1"/>
  <c r="G642" i="1"/>
  <c r="H1181" i="1"/>
  <c r="G1181" i="1"/>
  <c r="H425" i="1"/>
  <c r="G425" i="1"/>
  <c r="I22" i="3"/>
  <c r="D1074" i="1"/>
  <c r="E6" i="5"/>
  <c r="G641" i="1"/>
  <c r="H641" i="1"/>
  <c r="E640" i="4"/>
  <c r="D634" i="1" s="1"/>
  <c r="D529" i="1"/>
  <c r="H102" i="1"/>
  <c r="G102" i="1"/>
  <c r="G1278" i="1"/>
  <c r="H1278" i="1"/>
  <c r="H578" i="1"/>
  <c r="G578" i="1"/>
  <c r="F69" i="5"/>
  <c r="H22" i="3"/>
  <c r="C1074" i="1"/>
  <c r="E299" i="4"/>
  <c r="I17" i="3"/>
  <c r="D148" i="1"/>
  <c r="H304" i="1"/>
  <c r="G304" i="1"/>
  <c r="F430" i="4"/>
  <c r="D639" i="4"/>
  <c r="C424" i="1"/>
  <c r="H368" i="1"/>
  <c r="G368" i="1"/>
  <c r="H356" i="1"/>
  <c r="G356" i="1"/>
  <c r="H269" i="1"/>
  <c r="G269" i="1"/>
  <c r="D640" i="4"/>
  <c r="H149" i="1"/>
  <c r="G149" i="1"/>
  <c r="E24" i="9"/>
  <c r="E639" i="4"/>
  <c r="D633" i="1" s="1"/>
  <c r="H226" i="1"/>
  <c r="G226" i="1"/>
  <c r="D6" i="5"/>
  <c r="H45" i="1"/>
  <c r="G45" i="1"/>
  <c r="H1152" i="1"/>
  <c r="G1152" i="1"/>
  <c r="G1431" i="1"/>
  <c r="H1431" i="1"/>
  <c r="H9" i="3"/>
  <c r="H258" i="1"/>
  <c r="G258" i="1"/>
  <c r="F360" i="4"/>
  <c r="D418" i="4"/>
  <c r="C355" i="1"/>
  <c r="H1510" i="1"/>
  <c r="G1510" i="1"/>
  <c r="H1140" i="1"/>
  <c r="G1140" i="1"/>
  <c r="H78" i="1"/>
  <c r="G78" i="1"/>
  <c r="H1207" i="1"/>
  <c r="G1207" i="1"/>
  <c r="H3" i="1"/>
  <c r="G3" i="1"/>
  <c r="H1525" i="1"/>
  <c r="G1525" i="1"/>
  <c r="H1255" i="1"/>
  <c r="G1255" i="1"/>
  <c r="E643" i="4"/>
  <c r="D417" i="1"/>
  <c r="G316" i="1"/>
  <c r="H316" i="1"/>
  <c r="E417" i="4"/>
  <c r="D412" i="1" s="1"/>
  <c r="D303" i="1"/>
  <c r="H1621" i="1"/>
  <c r="G1621" i="1"/>
  <c r="H11" i="3"/>
  <c r="H516" i="1"/>
  <c r="G516" i="1"/>
  <c r="H1075" i="1"/>
  <c r="G1075" i="1"/>
  <c r="F176" i="5"/>
  <c r="C1180" i="1"/>
  <c r="H160" i="1"/>
  <c r="G160" i="1"/>
  <c r="H1093" i="1"/>
  <c r="G1093" i="1"/>
  <c r="E418" i="4"/>
  <c r="D413" i="1" s="1"/>
  <c r="D355" i="1"/>
  <c r="H121" i="1"/>
  <c r="G121" i="1"/>
  <c r="H529" i="1"/>
  <c r="G529" i="1"/>
  <c r="D299" i="4"/>
  <c r="D300" i="4" s="1"/>
  <c r="F152" i="4"/>
  <c r="H17" i="3"/>
  <c r="C148" i="1"/>
  <c r="H1012" i="1"/>
  <c r="G1012" i="1"/>
  <c r="G347" i="9"/>
  <c r="E347" i="9" s="1"/>
  <c r="G1622" i="1" l="1"/>
  <c r="H1622" i="1"/>
  <c r="E341" i="9"/>
  <c r="C296" i="1"/>
  <c r="E346" i="9"/>
  <c r="B347" i="9"/>
  <c r="F418" i="4"/>
  <c r="C413" i="1"/>
  <c r="K3" i="9"/>
  <c r="I9" i="3"/>
  <c r="G306" i="9"/>
  <c r="E306" i="9" s="1"/>
  <c r="B306" i="9" s="1"/>
  <c r="G299" i="9"/>
  <c r="F6" i="5"/>
  <c r="C1011" i="1"/>
  <c r="B24" i="9"/>
  <c r="H303" i="1"/>
  <c r="G303" i="1"/>
  <c r="H1180" i="1"/>
  <c r="G1180" i="1"/>
  <c r="E423" i="4"/>
  <c r="E301" i="4"/>
  <c r="D297" i="1" s="1"/>
  <c r="D295" i="1"/>
  <c r="E300" i="4"/>
  <c r="D296" i="1" s="1"/>
  <c r="H1537" i="1"/>
  <c r="G1537" i="1"/>
  <c r="D423" i="4"/>
  <c r="F299" i="4"/>
  <c r="D301" i="4"/>
  <c r="C295" i="1"/>
  <c r="H424" i="1"/>
  <c r="G424" i="1"/>
  <c r="H1074" i="1"/>
  <c r="G1074" i="1"/>
  <c r="F417" i="4"/>
  <c r="C412" i="1"/>
  <c r="H2" i="1"/>
  <c r="G2" i="1"/>
  <c r="F422" i="4"/>
  <c r="D643" i="4"/>
  <c r="D424" i="4"/>
  <c r="C417" i="1"/>
  <c r="H148" i="1"/>
  <c r="G148" i="1"/>
  <c r="N3" i="9"/>
  <c r="I11" i="3"/>
  <c r="D637" i="1"/>
  <c r="H355" i="1"/>
  <c r="G355" i="1"/>
  <c r="F640" i="4"/>
  <c r="C634" i="1"/>
  <c r="F639" i="4"/>
  <c r="C633" i="1"/>
  <c r="H299" i="9"/>
  <c r="D1011" i="1"/>
  <c r="H633" i="1" l="1"/>
  <c r="G633" i="1"/>
  <c r="F301" i="4"/>
  <c r="C297" i="1"/>
  <c r="E644" i="4"/>
  <c r="E425" i="4"/>
  <c r="D420" i="1" s="1"/>
  <c r="D418" i="1"/>
  <c r="H20" i="9"/>
  <c r="E424" i="4"/>
  <c r="F424" i="4"/>
  <c r="C419" i="1"/>
  <c r="G295" i="1"/>
  <c r="H295" i="1"/>
  <c r="H8" i="3"/>
  <c r="H1011" i="1"/>
  <c r="G1011" i="1"/>
  <c r="G634" i="1"/>
  <c r="H634" i="1"/>
  <c r="F643" i="4"/>
  <c r="D645" i="4"/>
  <c r="C637" i="1"/>
  <c r="H412" i="1"/>
  <c r="G412" i="1"/>
  <c r="E299" i="9"/>
  <c r="G413" i="1"/>
  <c r="H413" i="1"/>
  <c r="H296" i="1"/>
  <c r="G296" i="1"/>
  <c r="H417" i="1"/>
  <c r="G417" i="1"/>
  <c r="D644" i="4"/>
  <c r="F423" i="4"/>
  <c r="D425" i="4"/>
  <c r="C418" i="1"/>
  <c r="G20" i="9"/>
  <c r="F300" i="4"/>
  <c r="F425" i="4" l="1"/>
  <c r="C420" i="1"/>
  <c r="G637" i="1"/>
  <c r="H637" i="1"/>
  <c r="D419" i="1"/>
  <c r="E646" i="4"/>
  <c r="D638" i="1"/>
  <c r="E645" i="4"/>
  <c r="B299" i="9"/>
  <c r="F645" i="4"/>
  <c r="C639" i="1"/>
  <c r="H297" i="1"/>
  <c r="G297" i="1"/>
  <c r="E20" i="9"/>
  <c r="B20" i="9" s="1"/>
  <c r="D646" i="4"/>
  <c r="D649" i="4" s="1"/>
  <c r="F644" i="4"/>
  <c r="C638" i="1"/>
  <c r="H419" i="1"/>
  <c r="G419" i="1"/>
  <c r="G418" i="1"/>
  <c r="H418" i="1"/>
  <c r="M3" i="9"/>
  <c r="G334" i="9" l="1"/>
  <c r="E334" i="9" s="1"/>
  <c r="H334" i="9"/>
  <c r="H638" i="1"/>
  <c r="G638" i="1"/>
  <c r="H18" i="3"/>
  <c r="C643" i="1"/>
  <c r="F646" i="4"/>
  <c r="D650" i="4"/>
  <c r="C640" i="1"/>
  <c r="E650" i="4"/>
  <c r="D640" i="1"/>
  <c r="G420" i="1"/>
  <c r="H420" i="1"/>
  <c r="E649" i="4"/>
  <c r="D639" i="1"/>
  <c r="H639" i="1" s="1"/>
  <c r="I18" i="3" l="1"/>
  <c r="D643" i="1"/>
  <c r="G297" i="9"/>
  <c r="E297" i="9" s="1"/>
  <c r="B297" i="9" s="1"/>
  <c r="H640" i="1"/>
  <c r="G640" i="1"/>
  <c r="G639" i="1"/>
  <c r="F650" i="4"/>
  <c r="H19" i="3"/>
  <c r="C644" i="1"/>
  <c r="F649" i="4"/>
  <c r="H7" i="3"/>
  <c r="I19" i="3"/>
  <c r="D644" i="1"/>
  <c r="H643" i="1"/>
  <c r="G643" i="1"/>
  <c r="B334" i="9"/>
  <c r="E298" i="9"/>
  <c r="I8" i="3" s="1"/>
  <c r="J3" i="9" l="1"/>
  <c r="H644" i="1"/>
  <c r="G644" i="1"/>
  <c r="L293" i="9" l="1"/>
  <c r="F293" i="9" s="1"/>
  <c r="H295" i="9"/>
  <c r="G295" i="9"/>
  <c r="H18" i="9"/>
  <c r="G18" i="9"/>
  <c r="K5" i="9"/>
  <c r="J10" i="9"/>
  <c r="M16" i="9"/>
  <c r="G22" i="9"/>
  <c r="I8" i="9"/>
  <c r="M15" i="9"/>
  <c r="K7" i="9"/>
  <c r="J12" i="9"/>
  <c r="J17" i="9"/>
  <c r="J9" i="9"/>
  <c r="H15" i="9"/>
  <c r="J5" i="9"/>
  <c r="L16" i="9"/>
  <c r="G17" i="9"/>
  <c r="J6" i="9"/>
  <c r="I11" i="9"/>
  <c r="H17" i="9"/>
  <c r="K10" i="9"/>
  <c r="G16" i="9"/>
  <c r="H21" i="9"/>
  <c r="J8" i="9"/>
  <c r="I13" i="9"/>
  <c r="I7" i="9"/>
  <c r="K13" i="9"/>
  <c r="K6" i="9"/>
  <c r="J11" i="9"/>
  <c r="I17" i="9"/>
  <c r="H22" i="9"/>
  <c r="I9" i="9"/>
  <c r="G15" i="9"/>
  <c r="I6" i="9"/>
  <c r="K12" i="9"/>
  <c r="K9" i="9"/>
  <c r="L15" i="9"/>
  <c r="F15" i="9" s="1"/>
  <c r="G21" i="9"/>
  <c r="E21" i="9" s="1"/>
  <c r="B21" i="9" s="1"/>
  <c r="J7" i="9"/>
  <c r="I12" i="9"/>
  <c r="I5" i="9"/>
  <c r="E5" i="9" s="1"/>
  <c r="K11" i="9"/>
  <c r="H16" i="9"/>
  <c r="K8" i="9"/>
  <c r="J13" i="9"/>
  <c r="E295" i="9" l="1"/>
  <c r="E12" i="9"/>
  <c r="B12" i="9" s="1"/>
  <c r="E6" i="9"/>
  <c r="B6" i="9" s="1"/>
  <c r="E7" i="9"/>
  <c r="B7" i="9" s="1"/>
  <c r="E16" i="9"/>
  <c r="B5" i="9"/>
  <c r="E15" i="9"/>
  <c r="E13" i="9"/>
  <c r="B13" i="9" s="1"/>
  <c r="E17" i="9"/>
  <c r="B17" i="9" s="1"/>
  <c r="E10" i="9"/>
  <c r="B10" i="9" s="1"/>
  <c r="B295" i="9"/>
  <c r="E23" i="9"/>
  <c r="I7" i="3" s="1"/>
  <c r="F16" i="9"/>
  <c r="F14" i="9" s="1"/>
  <c r="E8" i="9"/>
  <c r="B8" i="9" s="1"/>
  <c r="E9" i="9"/>
  <c r="B9" i="9" s="1"/>
  <c r="E11" i="9"/>
  <c r="B11" i="9" s="1"/>
  <c r="E22" i="9"/>
  <c r="B22" i="9" s="1"/>
  <c r="E18" i="9"/>
  <c r="B18" i="9" s="1"/>
  <c r="B293" i="9"/>
  <c r="F23" i="9"/>
  <c r="B16" i="9" l="1"/>
  <c r="F3" i="9"/>
  <c r="B15" i="9"/>
  <c r="E14" i="9"/>
  <c r="I12" i="3"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<sst xmlns="http://schemas.openxmlformats.org/spreadsheetml/2006/main" count="4719" uniqueCount="3651">
  <si>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</si>
  <si>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</si>
  <si>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</si>
  <si>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</si>
  <si>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</si>
  <si>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</si>
  <si>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</si>
  <si>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</si>
  <si>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</si>
  <si>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</si>
  <si>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</si>
  <si>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</si>
  <si>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</si>
  <si>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</si>
  <si>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</si>
  <si>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</si>
  <si>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</si>
  <si>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</si>
  <si>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</si>
  <si>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</si>
  <si>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</si>
  <si>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</si>
  <si>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</si>
  <si>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</si>
  <si>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</si>
  <si>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</si>
  <si>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</si>
  <si>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</si>
  <si>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</si>
  <si>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</si>
  <si>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</si>
  <si>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SVETI ĐURĐ</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</si>
  <si>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</si>
  <si>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</si>
  <si>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</si>
  <si>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</si>
  <si>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</si>
  <si>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</si>
  <si>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</si>
  <si>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</si>
  <si>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</si>
  <si>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</si>
  <si>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</si>
  <si>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</si>
  <si>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</si>
  <si>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</si>
  <si>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</si>
  <si>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</si>
  <si>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</si>
  <si>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</si>
  <si>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</si>
  <si>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</si>
  <si>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</si>
  <si>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</si>
  <si>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</si>
  <si>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</si>
  <si>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31430 - OPĆINA SVETI ĐURĐ</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</si>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</sst>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1488081.3700000003</v>
      </c>
      <c r="D2" s="6">
        <f>'PR-RAS'!E6</f>
        <v>2051066.79</v>
      </c>
      <c r="E2" s="6">
        <v>0</v>
      </c>
      <c r="F2" s="6">
        <v>0</v>
      </c>
      <c r="G2" s="7">
        <f t="shared" ref="G2:G274" si="0">(B2/1000)*(C2*1+D2*2)</f>
        <v>5590.2149500000005</v>
      </c>
      <c r="H2" s="7">
        <f t="shared" ref="H2:H274" si="1">ABS(C2-ROUND(C2,0))+ABS(D2-ROUND(D2,0))</f>
        <v>0.58000000030733645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635527.32000000007</v>
      </c>
      <c r="D3" s="1">
        <f>'PR-RAS'!E7</f>
        <v>822641.25000000012</v>
      </c>
      <c r="E3" s="1">
        <v>0</v>
      </c>
      <c r="F3" s="1">
        <v>0</v>
      </c>
      <c r="G3" s="2">
        <f t="shared" si="0"/>
        <v>4561.6196400000008</v>
      </c>
      <c r="H3" s="2">
        <f t="shared" si="1"/>
        <v>0.5700000001816079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614309.77</v>
      </c>
      <c r="D4" s="1">
        <f>'PR-RAS'!E8</f>
        <v>807722.15000000014</v>
      </c>
      <c r="E4" s="1">
        <v>0</v>
      </c>
      <c r="F4" s="1">
        <v>0</v>
      </c>
      <c r="G4" s="2">
        <f t="shared" si="0"/>
        <v>6689.2622100000008</v>
      </c>
      <c r="H4" s="2">
        <f t="shared" si="1"/>
        <v>0.38000000012107193</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721346.04</v>
      </c>
      <c r="D5" s="1">
        <f>'PR-RAS'!E9</f>
        <v>950384.27</v>
      </c>
      <c r="E5" s="1">
        <v>0</v>
      </c>
      <c r="F5" s="1">
        <v>0</v>
      </c>
      <c r="G5" s="2">
        <f t="shared" si="0"/>
        <v>10488.45832</v>
      </c>
      <c r="H5" s="2">
        <f t="shared" si="1"/>
        <v>0.31000000005587935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92851.03</v>
      </c>
      <c r="D6" s="1">
        <f>'PR-RAS'!E10</f>
        <v>85133.38</v>
      </c>
      <c r="E6" s="1">
        <v>0</v>
      </c>
      <c r="F6" s="1">
        <v>0</v>
      </c>
      <c r="G6" s="2">
        <f t="shared" si="0"/>
        <v>1315.5889500000003</v>
      </c>
      <c r="H6" s="2">
        <f t="shared" si="1"/>
        <v>0.41000000000349246</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4241.32</v>
      </c>
      <c r="D7" s="1">
        <f>'PR-RAS'!E11</f>
        <v>6506.91</v>
      </c>
      <c r="E7" s="1">
        <v>0</v>
      </c>
      <c r="F7" s="1">
        <v>0</v>
      </c>
      <c r="G7" s="2">
        <f t="shared" si="0"/>
        <v>103.53084</v>
      </c>
      <c r="H7" s="2">
        <f t="shared" si="1"/>
        <v>0.40999999999985448</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1831.34</v>
      </c>
      <c r="D8" s="1">
        <f>'PR-RAS'!E12</f>
        <v>2499.89</v>
      </c>
      <c r="E8" s="1">
        <v>0</v>
      </c>
      <c r="F8" s="1">
        <v>0</v>
      </c>
      <c r="G8" s="2">
        <f t="shared" si="0"/>
        <v>47.817839999999997</v>
      </c>
      <c r="H8" s="2">
        <f t="shared" si="1"/>
        <v>0.45000000000004547</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205959.96</v>
      </c>
      <c r="D11" s="1">
        <f>'PR-RAS'!E15</f>
        <v>236802.3</v>
      </c>
      <c r="E11" s="1">
        <v>0</v>
      </c>
      <c r="F11" s="1">
        <v>0</v>
      </c>
      <c r="G11" s="2">
        <f t="shared" si="0"/>
        <v>6795.6455999999998</v>
      </c>
      <c r="H11" s="2">
        <f t="shared" si="1"/>
        <v>0.33999999999650754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18503.990000000002</v>
      </c>
      <c r="D19" s="1">
        <f>'PR-RAS'!E23</f>
        <v>12182.65</v>
      </c>
      <c r="E19" s="1">
        <v>0</v>
      </c>
      <c r="F19" s="1">
        <v>0</v>
      </c>
      <c r="G19" s="2">
        <f t="shared" si="0"/>
        <v>771.64721999999995</v>
      </c>
      <c r="H19" s="2">
        <f t="shared" si="1"/>
        <v>0.35999999999876309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318.39999999999998</v>
      </c>
      <c r="D20" s="1">
        <f>'PR-RAS'!E24</f>
        <v>446.35</v>
      </c>
      <c r="E20" s="1">
        <v>0</v>
      </c>
      <c r="F20" s="1">
        <v>0</v>
      </c>
      <c r="G20" s="2">
        <f t="shared" si="0"/>
        <v>23.010899999999999</v>
      </c>
      <c r="H20" s="2">
        <f t="shared" si="1"/>
        <v>0.75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18185.59</v>
      </c>
      <c r="D23" s="1">
        <f>'PR-RAS'!E27</f>
        <v>11736.3</v>
      </c>
      <c r="E23" s="1">
        <v>0</v>
      </c>
      <c r="F23" s="1">
        <v>0</v>
      </c>
      <c r="G23" s="2">
        <f t="shared" si="0"/>
        <v>916.48018000000002</v>
      </c>
      <c r="H23" s="2">
        <f t="shared" si="1"/>
        <v>0.70999999999912689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2713.5600000000004</v>
      </c>
      <c r="D25" s="1">
        <f>'PR-RAS'!E29</f>
        <v>2736.45</v>
      </c>
      <c r="E25" s="1">
        <v>0</v>
      </c>
      <c r="F25" s="1">
        <v>0</v>
      </c>
      <c r="G25" s="2">
        <f t="shared" si="0"/>
        <v>196.47504000000001</v>
      </c>
      <c r="H25" s="2">
        <f t="shared" si="1"/>
        <v>0.88999999999941792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2626.55</v>
      </c>
      <c r="D27" s="1">
        <f>'PR-RAS'!E31</f>
        <v>2736.45</v>
      </c>
      <c r="E27" s="1">
        <v>0</v>
      </c>
      <c r="F27" s="1">
        <v>0</v>
      </c>
      <c r="G27" s="2">
        <f t="shared" si="0"/>
        <v>210.58569999999997</v>
      </c>
      <c r="H27" s="2">
        <f t="shared" si="1"/>
        <v>0.8999999999996362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87.01</v>
      </c>
      <c r="D29" s="1">
        <f>'PR-RAS'!E33</f>
        <v>0</v>
      </c>
      <c r="E29" s="1">
        <v>0</v>
      </c>
      <c r="F29" s="1">
        <v>0</v>
      </c>
      <c r="G29" s="2">
        <f t="shared" si="0"/>
        <v>2.43628</v>
      </c>
      <c r="H29" s="2">
        <f t="shared" si="1"/>
        <v>1.0000000000005116E-2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594531.42000000004</v>
      </c>
      <c r="D45" s="1">
        <f>'PR-RAS'!E49</f>
        <v>987578.14</v>
      </c>
      <c r="E45" s="1">
        <v>0</v>
      </c>
      <c r="F45" s="1">
        <v>0</v>
      </c>
      <c r="G45" s="2">
        <f t="shared" si="0"/>
        <v>113066.2588</v>
      </c>
      <c r="H45" s="2">
        <f t="shared" si="1"/>
        <v>0.56000000005587935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594531.42000000004</v>
      </c>
      <c r="D54" s="1">
        <f>'PR-RAS'!E58</f>
        <v>407415.03</v>
      </c>
      <c r="E54" s="1">
        <v>0</v>
      </c>
      <c r="F54" s="1">
        <v>0</v>
      </c>
      <c r="G54" s="2">
        <f t="shared" si="0"/>
        <v>74696.158439999999</v>
      </c>
      <c r="H54" s="2">
        <f t="shared" si="1"/>
        <v>0.45000000006984919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594531.42000000004</v>
      </c>
      <c r="D55" s="1">
        <f>'PR-RAS'!E59</f>
        <v>111016.25</v>
      </c>
      <c r="E55" s="1">
        <v>0</v>
      </c>
      <c r="F55" s="1">
        <v>0</v>
      </c>
      <c r="G55" s="2">
        <f t="shared" si="0"/>
        <v>44094.451679999998</v>
      </c>
      <c r="H55" s="2">
        <f t="shared" si="1"/>
        <v>0.67000000004190952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296398.78000000003</v>
      </c>
      <c r="E56" s="1">
        <v>0</v>
      </c>
      <c r="F56" s="1">
        <v>0</v>
      </c>
      <c r="G56" s="2">
        <f t="shared" si="0"/>
        <v>32603.865800000003</v>
      </c>
      <c r="H56" s="2">
        <f t="shared" si="1"/>
        <v>0.21999999997206032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535151.88</v>
      </c>
      <c r="E60" s="1">
        <v>0</v>
      </c>
      <c r="F60" s="1">
        <v>0</v>
      </c>
      <c r="G60" s="2">
        <f t="shared" si="0"/>
        <v>63147.921839999995</v>
      </c>
      <c r="H60" s="2">
        <f t="shared" si="1"/>
        <v>0.11999999999534339</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535151.88</v>
      </c>
      <c r="E63" s="1">
        <v>0</v>
      </c>
      <c r="F63" s="1">
        <v>0</v>
      </c>
      <c r="G63" s="2">
        <f>(B63/1000)*(C63*1+D63*2)</f>
        <v>66358.833119999996</v>
      </c>
      <c r="H63" s="2">
        <f>ABS(C63-ROUND(C63,0))+ABS(D63-ROUND(D63,0))</f>
        <v>0.11999999999534339</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45011.23</v>
      </c>
      <c r="E70" s="1">
        <v>0</v>
      </c>
      <c r="F70" s="1">
        <v>0</v>
      </c>
      <c r="G70" s="2">
        <f t="shared" si="0"/>
        <v>6211.5497400000013</v>
      </c>
      <c r="H70" s="2">
        <f t="shared" si="1"/>
        <v>0.23000000000320142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45011.23</v>
      </c>
      <c r="E72" s="1">
        <v>0</v>
      </c>
      <c r="F72" s="1">
        <v>0</v>
      </c>
      <c r="G72" s="2">
        <f t="shared" si="0"/>
        <v>6391.5946599999997</v>
      </c>
      <c r="H72" s="2">
        <f t="shared" si="1"/>
        <v>0.23000000000320142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181346.36000000002</v>
      </c>
      <c r="D78" s="1">
        <f>'PR-RAS'!E82</f>
        <v>148017.10999999999</v>
      </c>
      <c r="E78" s="1">
        <v>0</v>
      </c>
      <c r="F78" s="1">
        <v>0</v>
      </c>
      <c r="G78" s="2">
        <f t="shared" si="0"/>
        <v>36758.304659999994</v>
      </c>
      <c r="H78" s="2">
        <f t="shared" si="1"/>
        <v>0.47000000000116415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120.47</v>
      </c>
      <c r="D79" s="1">
        <f>'PR-RAS'!E83</f>
        <v>49.96</v>
      </c>
      <c r="E79" s="1">
        <v>0</v>
      </c>
      <c r="F79" s="1">
        <v>0</v>
      </c>
      <c r="G79" s="2">
        <f t="shared" si="0"/>
        <v>17.19042</v>
      </c>
      <c r="H79" s="2">
        <f t="shared" si="1"/>
        <v>0.50999999999999801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120.47</v>
      </c>
      <c r="D82" s="1">
        <f>'PR-RAS'!E86</f>
        <v>49.96</v>
      </c>
      <c r="E82" s="1">
        <v>0</v>
      </c>
      <c r="F82" s="1">
        <v>0</v>
      </c>
      <c r="G82" s="2">
        <f t="shared" si="0"/>
        <v>17.851589999999998</v>
      </c>
      <c r="H82" s="2">
        <f t="shared" si="1"/>
        <v>0.50999999999999801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181225.89</v>
      </c>
      <c r="D87" s="1">
        <f>'PR-RAS'!E91</f>
        <v>147967.15</v>
      </c>
      <c r="E87" s="1">
        <v>0</v>
      </c>
      <c r="F87" s="1">
        <v>0</v>
      </c>
      <c r="G87" s="2">
        <f t="shared" si="0"/>
        <v>41035.776339999997</v>
      </c>
      <c r="H87" s="2">
        <f t="shared" si="1"/>
        <v>0.2599999999802094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19441.79</v>
      </c>
      <c r="D88" s="1">
        <f>'PR-RAS'!E92</f>
        <v>19441.79</v>
      </c>
      <c r="E88" s="1">
        <v>0</v>
      </c>
      <c r="F88" s="1">
        <v>0</v>
      </c>
      <c r="G88" s="2">
        <f t="shared" si="0"/>
        <v>5074.3071899999995</v>
      </c>
      <c r="H88" s="2">
        <f t="shared" si="1"/>
        <v>0.41999999999825377</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36798.080000000002</v>
      </c>
      <c r="D89" s="1">
        <f>'PR-RAS'!E93</f>
        <v>26549.42</v>
      </c>
      <c r="E89" s="1">
        <v>0</v>
      </c>
      <c r="F89" s="1">
        <v>0</v>
      </c>
      <c r="G89" s="2">
        <f t="shared" si="0"/>
        <v>7910.9289599999993</v>
      </c>
      <c r="H89" s="2">
        <f t="shared" si="1"/>
        <v>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124986.02</v>
      </c>
      <c r="D90" s="1">
        <f>'PR-RAS'!E94</f>
        <v>101975.94</v>
      </c>
      <c r="E90" s="1">
        <v>0</v>
      </c>
      <c r="F90" s="1">
        <v>0</v>
      </c>
      <c r="G90" s="2">
        <f t="shared" si="0"/>
        <v>29275.473099999999</v>
      </c>
      <c r="H90" s="2">
        <f t="shared" si="1"/>
        <v>8.000000000174623E-2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71111.099999999991</v>
      </c>
      <c r="D102" s="1">
        <f>'PR-RAS'!E106</f>
        <v>86262.92</v>
      </c>
      <c r="E102" s="1">
        <v>0</v>
      </c>
      <c r="F102" s="1">
        <v>0</v>
      </c>
      <c r="G102" s="2">
        <f t="shared" si="0"/>
        <v>24607.330940000003</v>
      </c>
      <c r="H102" s="2">
        <f t="shared" si="1"/>
        <v>0.17999999999301508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21.88</v>
      </c>
      <c r="D103" s="1">
        <f>'PR-RAS'!E107</f>
        <v>21.87</v>
      </c>
      <c r="E103" s="1">
        <v>0</v>
      </c>
      <c r="F103" s="1">
        <v>0</v>
      </c>
      <c r="G103" s="2">
        <f t="shared" si="0"/>
        <v>6.6932400000000003</v>
      </c>
      <c r="H103" s="2">
        <f t="shared" si="1"/>
        <v>0.25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21.88</v>
      </c>
      <c r="D107" s="1">
        <f>'PR-RAS'!E111</f>
        <v>21.87</v>
      </c>
      <c r="E107" s="1">
        <v>0</v>
      </c>
      <c r="F107" s="1">
        <v>0</v>
      </c>
      <c r="G107" s="2">
        <f t="shared" si="0"/>
        <v>6.9557200000000003</v>
      </c>
      <c r="H107" s="2">
        <f t="shared" si="1"/>
        <v>0.25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10193.84</v>
      </c>
      <c r="D108" s="1">
        <f>'PR-RAS'!E112</f>
        <v>5226.12</v>
      </c>
      <c r="E108" s="1">
        <v>0</v>
      </c>
      <c r="F108" s="1">
        <v>0</v>
      </c>
      <c r="G108" s="2">
        <f t="shared" si="0"/>
        <v>2209.1305600000001</v>
      </c>
      <c r="H108" s="2">
        <f t="shared" si="1"/>
        <v>0.27999999999974534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4468.3500000000004</v>
      </c>
      <c r="D111" s="1">
        <f>'PR-RAS'!E115</f>
        <v>520.75</v>
      </c>
      <c r="E111" s="1">
        <v>0</v>
      </c>
      <c r="F111" s="1">
        <v>0</v>
      </c>
      <c r="G111" s="2">
        <f t="shared" si="0"/>
        <v>606.08350000000007</v>
      </c>
      <c r="H111" s="2">
        <f t="shared" si="1"/>
        <v>0.6000000000003638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5725.49</v>
      </c>
      <c r="D113" s="1">
        <f>'PR-RAS'!E117</f>
        <v>4705.37</v>
      </c>
      <c r="E113" s="1">
        <v>0</v>
      </c>
      <c r="F113" s="1">
        <v>0</v>
      </c>
      <c r="G113" s="2">
        <f t="shared" si="0"/>
        <v>1695.25776</v>
      </c>
      <c r="H113" s="2">
        <f t="shared" si="1"/>
        <v>0.85999999999967258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60895.38</v>
      </c>
      <c r="D116" s="1">
        <f>'PR-RAS'!E120</f>
        <v>81014.929999999993</v>
      </c>
      <c r="E116" s="1">
        <v>0</v>
      </c>
      <c r="F116" s="1">
        <v>0</v>
      </c>
      <c r="G116" s="2">
        <f t="shared" si="0"/>
        <v>25636.402600000001</v>
      </c>
      <c r="H116" s="2">
        <f t="shared" si="1"/>
        <v>0.45000000000436557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1240.79</v>
      </c>
      <c r="D117" s="1">
        <f>'PR-RAS'!E121</f>
        <v>16171.41</v>
      </c>
      <c r="E117" s="1">
        <v>0</v>
      </c>
      <c r="F117" s="1">
        <v>0</v>
      </c>
      <c r="G117" s="2">
        <f t="shared" si="0"/>
        <v>3895.6987600000002</v>
      </c>
      <c r="H117" s="2">
        <f t="shared" si="1"/>
        <v>0.61999999999989086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59654.59</v>
      </c>
      <c r="D118" s="1">
        <f>'PR-RAS'!E122</f>
        <v>64843.519999999997</v>
      </c>
      <c r="E118" s="1">
        <v>0</v>
      </c>
      <c r="F118" s="1">
        <v>0</v>
      </c>
      <c r="G118" s="2">
        <f t="shared" si="0"/>
        <v>22152.970710000001</v>
      </c>
      <c r="H118" s="2">
        <f t="shared" si="1"/>
        <v>0.89000000000669388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3379.14</v>
      </c>
      <c r="D121" s="1">
        <f>'PR-RAS'!E125</f>
        <v>3519.62</v>
      </c>
      <c r="E121" s="1">
        <v>0</v>
      </c>
      <c r="F121" s="1">
        <v>0</v>
      </c>
      <c r="G121" s="2">
        <f t="shared" si="0"/>
        <v>1250.2055999999998</v>
      </c>
      <c r="H121" s="2">
        <f t="shared" si="1"/>
        <v>0.51999999999998181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3379.14</v>
      </c>
      <c r="D122" s="1">
        <f>'PR-RAS'!E126</f>
        <v>3519.62</v>
      </c>
      <c r="E122" s="1">
        <v>0</v>
      </c>
      <c r="F122" s="1">
        <v>0</v>
      </c>
      <c r="G122" s="2">
        <f t="shared" si="0"/>
        <v>1260.6239799999998</v>
      </c>
      <c r="H122" s="2">
        <f t="shared" si="1"/>
        <v>0.51999999999998181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3379.14</v>
      </c>
      <c r="D124" s="1">
        <f>'PR-RAS'!E128</f>
        <v>3519.62</v>
      </c>
      <c r="E124" s="1">
        <v>0</v>
      </c>
      <c r="F124" s="1">
        <v>0</v>
      </c>
      <c r="G124" s="2">
        <f t="shared" si="0"/>
        <v>1281.46074</v>
      </c>
      <c r="H124" s="2">
        <f t="shared" si="1"/>
        <v>0.51999999999998181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2186.0300000000002</v>
      </c>
      <c r="D136" s="1">
        <f>'PR-RAS'!E140</f>
        <v>3047.75</v>
      </c>
      <c r="E136" s="1">
        <v>0</v>
      </c>
      <c r="F136" s="1">
        <v>0</v>
      </c>
      <c r="G136" s="2">
        <f t="shared" si="0"/>
        <v>1118.0065500000001</v>
      </c>
      <c r="H136" s="2">
        <f t="shared" si="1"/>
        <v>0.28000000000020009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544.65</v>
      </c>
      <c r="D137" s="1">
        <f>'PR-RAS'!E141</f>
        <v>529.55999999999995</v>
      </c>
      <c r="E137" s="1">
        <v>0</v>
      </c>
      <c r="F137" s="1">
        <v>0</v>
      </c>
      <c r="G137" s="2">
        <f t="shared" si="0"/>
        <v>218.11272000000002</v>
      </c>
      <c r="H137" s="2">
        <f t="shared" si="1"/>
        <v>0.79000000000007731</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132.72</v>
      </c>
      <c r="D144" s="1">
        <f>'PR-RAS'!E148</f>
        <v>291.44</v>
      </c>
      <c r="E144" s="1">
        <v>0</v>
      </c>
      <c r="F144" s="1">
        <v>0</v>
      </c>
      <c r="G144" s="2">
        <f t="shared" si="0"/>
        <v>102.3308</v>
      </c>
      <c r="H144" s="2">
        <f t="shared" si="1"/>
        <v>0.71999999999999886</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411.93</v>
      </c>
      <c r="D146" s="1">
        <f>'PR-RAS'!E150</f>
        <v>238.12</v>
      </c>
      <c r="E146" s="1">
        <v>0</v>
      </c>
      <c r="F146" s="1">
        <v>0</v>
      </c>
      <c r="G146" s="2">
        <f t="shared" si="0"/>
        <v>128.78465</v>
      </c>
      <c r="H146" s="2">
        <f t="shared" si="1"/>
        <v>0.18999999999999773</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1641.38</v>
      </c>
      <c r="D147" s="1">
        <f>'PR-RAS'!E151</f>
        <v>2518.19</v>
      </c>
      <c r="E147" s="1">
        <v>0</v>
      </c>
      <c r="F147" s="1">
        <v>0</v>
      </c>
      <c r="G147" s="2">
        <f t="shared" si="0"/>
        <v>974.95295999999996</v>
      </c>
      <c r="H147" s="2">
        <f t="shared" si="1"/>
        <v>0.57000000000016371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1222705.2299999997</v>
      </c>
      <c r="D148" s="1">
        <f>'PR-RAS'!E152</f>
        <v>1313775.46</v>
      </c>
      <c r="E148" s="1">
        <v>0</v>
      </c>
      <c r="F148" s="1">
        <v>0</v>
      </c>
      <c r="G148" s="2">
        <f t="shared" si="0"/>
        <v>565987.6540499999</v>
      </c>
      <c r="H148" s="2">
        <f t="shared" si="1"/>
        <v>0.68999999971129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201121.94</v>
      </c>
      <c r="D149" s="1">
        <f>'PR-RAS'!E153</f>
        <v>274512.21999999997</v>
      </c>
      <c r="E149" s="1">
        <v>0</v>
      </c>
      <c r="F149" s="1">
        <v>0</v>
      </c>
      <c r="G149" s="2">
        <f t="shared" si="0"/>
        <v>111021.66423999998</v>
      </c>
      <c r="H149" s="2">
        <f t="shared" si="1"/>
        <v>0.27999999996973202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133085.09</v>
      </c>
      <c r="D150" s="1">
        <f>'PR-RAS'!E154</f>
        <v>179252.47</v>
      </c>
      <c r="E150" s="1">
        <v>0</v>
      </c>
      <c r="F150" s="1">
        <v>0</v>
      </c>
      <c r="G150" s="2">
        <f t="shared" si="0"/>
        <v>73246.914470000003</v>
      </c>
      <c r="H150" s="2">
        <f t="shared" si="1"/>
        <v>0.55999999999767169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122890.12</v>
      </c>
      <c r="D151" s="1">
        <f>'PR-RAS'!E155</f>
        <v>169603.82</v>
      </c>
      <c r="E151" s="1">
        <v>0</v>
      </c>
      <c r="F151" s="1">
        <v>0</v>
      </c>
      <c r="G151" s="2">
        <f t="shared" si="0"/>
        <v>69314.664000000004</v>
      </c>
      <c r="H151" s="2">
        <f t="shared" si="1"/>
        <v>0.29999999998835847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10194.969999999999</v>
      </c>
      <c r="D152" s="1">
        <f>'PR-RAS'!E156</f>
        <v>9648.65</v>
      </c>
      <c r="E152" s="1">
        <v>0</v>
      </c>
      <c r="F152" s="1">
        <v>0</v>
      </c>
      <c r="G152" s="2">
        <f t="shared" si="0"/>
        <v>4453.3327699999991</v>
      </c>
      <c r="H152" s="2">
        <f t="shared" si="1"/>
        <v>0.38000000000101863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14539</v>
      </c>
      <c r="D155" s="1">
        <f>'PR-RAS'!E159</f>
        <v>19058.66</v>
      </c>
      <c r="E155" s="1">
        <v>0</v>
      </c>
      <c r="F155" s="1">
        <v>0</v>
      </c>
      <c r="G155" s="2">
        <f t="shared" si="0"/>
        <v>8109.0732799999996</v>
      </c>
      <c r="H155" s="2">
        <f t="shared" si="1"/>
        <v>0.34000000000014552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53497.850000000006</v>
      </c>
      <c r="D156" s="1">
        <f>'PR-RAS'!E160</f>
        <v>76201.09</v>
      </c>
      <c r="E156" s="1">
        <v>0</v>
      </c>
      <c r="F156" s="1">
        <v>0</v>
      </c>
      <c r="G156" s="2">
        <f t="shared" si="0"/>
        <v>31914.504649999999</v>
      </c>
      <c r="H156" s="2">
        <f t="shared" si="1"/>
        <v>0.23999999999068677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28517.38</v>
      </c>
      <c r="D157" s="1">
        <f>'PR-RAS'!E161</f>
        <v>41476.32</v>
      </c>
      <c r="E157" s="1">
        <v>0</v>
      </c>
      <c r="F157" s="1">
        <v>0</v>
      </c>
      <c r="G157" s="2">
        <f t="shared" si="0"/>
        <v>17389.323120000001</v>
      </c>
      <c r="H157" s="2">
        <f t="shared" si="1"/>
        <v>0.7000000000007276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24980.47</v>
      </c>
      <c r="D158" s="1">
        <f>'PR-RAS'!E162</f>
        <v>34724.769999999997</v>
      </c>
      <c r="E158" s="1">
        <v>0</v>
      </c>
      <c r="F158" s="1">
        <v>0</v>
      </c>
      <c r="G158" s="2">
        <f t="shared" si="0"/>
        <v>14825.511569999999</v>
      </c>
      <c r="H158" s="2">
        <f t="shared" si="1"/>
        <v>0.70000000000436557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406966.24</v>
      </c>
      <c r="D160" s="1">
        <f>'PR-RAS'!E164</f>
        <v>369638.48</v>
      </c>
      <c r="E160" s="1">
        <v>0</v>
      </c>
      <c r="F160" s="1">
        <v>0</v>
      </c>
      <c r="G160" s="2">
        <f t="shared" si="0"/>
        <v>182252.66879999998</v>
      </c>
      <c r="H160" s="2">
        <f t="shared" si="1"/>
        <v>0.71999999997206032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6995.9199999999992</v>
      </c>
      <c r="D161" s="1">
        <f>'PR-RAS'!E165</f>
        <v>8120.06</v>
      </c>
      <c r="E161" s="1">
        <v>0</v>
      </c>
      <c r="F161" s="1">
        <v>0</v>
      </c>
      <c r="G161" s="2">
        <f t="shared" si="0"/>
        <v>3717.7664000000004</v>
      </c>
      <c r="H161" s="2">
        <f t="shared" si="1"/>
        <v>0.14000000000123691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399.2</v>
      </c>
      <c r="D162" s="1">
        <f>'PR-RAS'!E166</f>
        <v>16.899999999999999</v>
      </c>
      <c r="E162" s="1">
        <v>0</v>
      </c>
      <c r="F162" s="1">
        <v>0</v>
      </c>
      <c r="G162" s="2">
        <f t="shared" si="0"/>
        <v>69.713000000000008</v>
      </c>
      <c r="H162" s="2">
        <f t="shared" si="1"/>
        <v>0.29999999999999005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4503.3999999999996</v>
      </c>
      <c r="D163" s="1">
        <f>'PR-RAS'!E167</f>
        <v>4527.18</v>
      </c>
      <c r="E163" s="1">
        <v>0</v>
      </c>
      <c r="F163" s="1">
        <v>0</v>
      </c>
      <c r="G163" s="2">
        <f t="shared" si="0"/>
        <v>2196.3571200000001</v>
      </c>
      <c r="H163" s="2">
        <f t="shared" si="1"/>
        <v>0.57999999999992724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1354.54</v>
      </c>
      <c r="D164" s="1">
        <f>'PR-RAS'!E168</f>
        <v>3292.18</v>
      </c>
      <c r="E164" s="1">
        <v>0</v>
      </c>
      <c r="F164" s="1">
        <v>0</v>
      </c>
      <c r="G164" s="2">
        <f t="shared" si="0"/>
        <v>1294.0407</v>
      </c>
      <c r="H164" s="2">
        <f t="shared" si="1"/>
        <v>0.63999999999987267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738.78</v>
      </c>
      <c r="D165" s="1">
        <f>'PR-RAS'!E169</f>
        <v>283.8</v>
      </c>
      <c r="E165" s="1">
        <v>0</v>
      </c>
      <c r="F165" s="1">
        <v>0</v>
      </c>
      <c r="G165" s="2">
        <f t="shared" si="0"/>
        <v>214.24632000000003</v>
      </c>
      <c r="H165" s="2">
        <f t="shared" si="1"/>
        <v>0.42000000000001592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103204.81999999999</v>
      </c>
      <c r="D166" s="1">
        <f>'PR-RAS'!E170</f>
        <v>61988.479999999996</v>
      </c>
      <c r="E166" s="1">
        <v>0</v>
      </c>
      <c r="F166" s="1">
        <v>0</v>
      </c>
      <c r="G166" s="2">
        <f t="shared" si="0"/>
        <v>37484.993699999999</v>
      </c>
      <c r="H166" s="2">
        <f t="shared" si="1"/>
        <v>0.66000000000349246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25685.74</v>
      </c>
      <c r="D167" s="1">
        <f>'PR-RAS'!E171</f>
        <v>3770.34</v>
      </c>
      <c r="E167" s="1">
        <v>0</v>
      </c>
      <c r="F167" s="1">
        <v>0</v>
      </c>
      <c r="G167" s="2">
        <f t="shared" si="0"/>
        <v>5515.58572</v>
      </c>
      <c r="H167" s="2">
        <f t="shared" si="1"/>
        <v>0.59999999999854481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1795.98</v>
      </c>
      <c r="D168" s="1">
        <f>'PR-RAS'!E172</f>
        <v>4.3</v>
      </c>
      <c r="E168" s="1">
        <v>0</v>
      </c>
      <c r="F168" s="1">
        <v>0</v>
      </c>
      <c r="G168" s="2">
        <f t="shared" si="0"/>
        <v>301.36486000000002</v>
      </c>
      <c r="H168" s="2">
        <f t="shared" si="1"/>
        <v>0.31999999999998163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37004.11</v>
      </c>
      <c r="D169" s="1">
        <f>'PR-RAS'!E173</f>
        <v>35217.29</v>
      </c>
      <c r="E169" s="1">
        <v>0</v>
      </c>
      <c r="F169" s="1">
        <v>0</v>
      </c>
      <c r="G169" s="2">
        <f t="shared" si="0"/>
        <v>18049.699920000003</v>
      </c>
      <c r="H169" s="2">
        <f t="shared" si="1"/>
        <v>0.40000000000145519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33730.769999999997</v>
      </c>
      <c r="D170" s="1">
        <f>'PR-RAS'!E174</f>
        <v>19552.77</v>
      </c>
      <c r="E170" s="1">
        <v>0</v>
      </c>
      <c r="F170" s="1">
        <v>0</v>
      </c>
      <c r="G170" s="2">
        <f t="shared" si="0"/>
        <v>12309.33639</v>
      </c>
      <c r="H170" s="2">
        <f t="shared" si="1"/>
        <v>0.46000000000276486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4199.93</v>
      </c>
      <c r="D171" s="1">
        <f>'PR-RAS'!E175</f>
        <v>3064.79</v>
      </c>
      <c r="E171" s="1">
        <v>0</v>
      </c>
      <c r="F171" s="1">
        <v>0</v>
      </c>
      <c r="G171" s="2">
        <f t="shared" si="0"/>
        <v>1756.0167000000001</v>
      </c>
      <c r="H171" s="2">
        <f t="shared" si="1"/>
        <v>0.27999999999974534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788.29</v>
      </c>
      <c r="D173" s="1">
        <f>'PR-RAS'!E177</f>
        <v>378.99</v>
      </c>
      <c r="E173" s="1">
        <v>0</v>
      </c>
      <c r="F173" s="1">
        <v>0</v>
      </c>
      <c r="G173" s="2">
        <f t="shared" si="0"/>
        <v>265.95844</v>
      </c>
      <c r="H173" s="2">
        <f t="shared" si="1"/>
        <v>0.29999999999995453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217179.46</v>
      </c>
      <c r="D174" s="1">
        <f>'PR-RAS'!E178</f>
        <v>265176.02999999997</v>
      </c>
      <c r="E174" s="1">
        <v>0</v>
      </c>
      <c r="F174" s="1">
        <v>0</v>
      </c>
      <c r="G174" s="2">
        <f t="shared" si="0"/>
        <v>129322.95295999998</v>
      </c>
      <c r="H174" s="2">
        <f t="shared" si="1"/>
        <v>0.48999999996158294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10464.15</v>
      </c>
      <c r="D175" s="1">
        <f>'PR-RAS'!E179</f>
        <v>10405.32</v>
      </c>
      <c r="E175" s="1">
        <v>0</v>
      </c>
      <c r="F175" s="1">
        <v>0</v>
      </c>
      <c r="G175" s="2">
        <f t="shared" si="0"/>
        <v>5441.8134599999994</v>
      </c>
      <c r="H175" s="2">
        <f t="shared" si="1"/>
        <v>0.46999999999934516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48590.03</v>
      </c>
      <c r="D176" s="1">
        <f>'PR-RAS'!E180</f>
        <v>61890.879999999997</v>
      </c>
      <c r="E176" s="1">
        <v>0</v>
      </c>
      <c r="F176" s="1">
        <v>0</v>
      </c>
      <c r="G176" s="2">
        <f t="shared" si="0"/>
        <v>30165.063249999996</v>
      </c>
      <c r="H176" s="2">
        <f t="shared" si="1"/>
        <v>0.15000000000145519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15500.77</v>
      </c>
      <c r="D177" s="1">
        <f>'PR-RAS'!E181</f>
        <v>19323.349999999999</v>
      </c>
      <c r="E177" s="1">
        <v>0</v>
      </c>
      <c r="F177" s="1">
        <v>0</v>
      </c>
      <c r="G177" s="2">
        <f t="shared" si="0"/>
        <v>9529.9547199999997</v>
      </c>
      <c r="H177" s="2">
        <f t="shared" si="1"/>
        <v>0.57999999999810825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71987.09</v>
      </c>
      <c r="D178" s="1">
        <f>'PR-RAS'!E182</f>
        <v>73234.179999999993</v>
      </c>
      <c r="E178" s="1">
        <v>0</v>
      </c>
      <c r="F178" s="1">
        <v>0</v>
      </c>
      <c r="G178" s="2">
        <f t="shared" si="0"/>
        <v>38666.614649999996</v>
      </c>
      <c r="H178" s="2">
        <f t="shared" si="1"/>
        <v>0.26999999998952262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9704.89</v>
      </c>
      <c r="D179" s="1">
        <f>'PR-RAS'!E183</f>
        <v>27507.43</v>
      </c>
      <c r="E179" s="1">
        <v>0</v>
      </c>
      <c r="F179" s="1">
        <v>0</v>
      </c>
      <c r="G179" s="2">
        <f t="shared" si="0"/>
        <v>11520.1155</v>
      </c>
      <c r="H179" s="2">
        <f t="shared" si="1"/>
        <v>0.54000000000087311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4018.3</v>
      </c>
      <c r="D180" s="1">
        <f>'PR-RAS'!E184</f>
        <v>6438.46</v>
      </c>
      <c r="E180" s="1">
        <v>0</v>
      </c>
      <c r="F180" s="1">
        <v>0</v>
      </c>
      <c r="G180" s="2">
        <f t="shared" si="0"/>
        <v>3024.2443800000001</v>
      </c>
      <c r="H180" s="2">
        <f t="shared" si="1"/>
        <v>0.76000000000021828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38681.040000000001</v>
      </c>
      <c r="D181" s="1">
        <f>'PR-RAS'!E185</f>
        <v>41800</v>
      </c>
      <c r="E181" s="1">
        <v>0</v>
      </c>
      <c r="F181" s="1">
        <v>0</v>
      </c>
      <c r="G181" s="2">
        <f t="shared" si="0"/>
        <v>22010.587200000002</v>
      </c>
      <c r="H181" s="2">
        <f t="shared" si="1"/>
        <v>4.0000000000873115E-2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6728.21</v>
      </c>
      <c r="D182" s="1">
        <f>'PR-RAS'!E186</f>
        <v>8189.41</v>
      </c>
      <c r="E182" s="1">
        <v>0</v>
      </c>
      <c r="F182" s="1">
        <v>0</v>
      </c>
      <c r="G182" s="2">
        <f t="shared" si="0"/>
        <v>4182.3724299999994</v>
      </c>
      <c r="H182" s="2">
        <f t="shared" si="1"/>
        <v>0.61999999999989086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11504.98</v>
      </c>
      <c r="D183" s="1">
        <f>'PR-RAS'!E187</f>
        <v>16387</v>
      </c>
      <c r="E183" s="1">
        <v>0</v>
      </c>
      <c r="F183" s="1">
        <v>0</v>
      </c>
      <c r="G183" s="2">
        <f t="shared" si="0"/>
        <v>8058.7743599999994</v>
      </c>
      <c r="H183" s="2">
        <f t="shared" si="1"/>
        <v>2.0000000000436557E-2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79586.040000000008</v>
      </c>
      <c r="D190" s="1">
        <f>'PR-RAS'!E194</f>
        <v>34353.910000000003</v>
      </c>
      <c r="E190" s="1">
        <v>0</v>
      </c>
      <c r="F190" s="1">
        <v>0</v>
      </c>
      <c r="G190" s="2">
        <f t="shared" si="0"/>
        <v>28027.539540000002</v>
      </c>
      <c r="H190" s="2">
        <f t="shared" si="1"/>
        <v>0.13000000000465661</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11434.04</v>
      </c>
      <c r="D191" s="1">
        <f>'PR-RAS'!E195</f>
        <v>11963.97</v>
      </c>
      <c r="E191" s="1">
        <v>0</v>
      </c>
      <c r="F191" s="1">
        <v>0</v>
      </c>
      <c r="G191" s="2">
        <f t="shared" si="0"/>
        <v>6718.7761999999993</v>
      </c>
      <c r="H191" s="2">
        <f t="shared" si="1"/>
        <v>7.0000000001527951E-2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1929.52</v>
      </c>
      <c r="D192" s="1">
        <f>'PR-RAS'!E196</f>
        <v>2916.15</v>
      </c>
      <c r="E192" s="1">
        <v>0</v>
      </c>
      <c r="F192" s="1">
        <v>0</v>
      </c>
      <c r="G192" s="2">
        <f t="shared" si="0"/>
        <v>1482.5076199999999</v>
      </c>
      <c r="H192" s="2">
        <f t="shared" si="1"/>
        <v>0.63000000000010914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7006.44</v>
      </c>
      <c r="D193" s="1">
        <f>'PR-RAS'!E197</f>
        <v>12769.21</v>
      </c>
      <c r="E193" s="1">
        <v>0</v>
      </c>
      <c r="F193" s="1">
        <v>0</v>
      </c>
      <c r="G193" s="2">
        <f t="shared" si="0"/>
        <v>6248.61312</v>
      </c>
      <c r="H193" s="2">
        <f t="shared" si="1"/>
        <v>0.64999999999872671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1129.92</v>
      </c>
      <c r="D194" s="1">
        <f>'PR-RAS'!E198</f>
        <v>1129.92</v>
      </c>
      <c r="E194" s="1">
        <v>0</v>
      </c>
      <c r="F194" s="1">
        <v>0</v>
      </c>
      <c r="G194" s="2">
        <f t="shared" si="0"/>
        <v>654.22368000000006</v>
      </c>
      <c r="H194" s="2">
        <f t="shared" si="1"/>
        <v>0.15999999999985448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160.43</v>
      </c>
      <c r="D195" s="1">
        <f>'PR-RAS'!E199</f>
        <v>917.86</v>
      </c>
      <c r="E195" s="1">
        <v>0</v>
      </c>
      <c r="F195" s="1">
        <v>0</v>
      </c>
      <c r="G195" s="2">
        <f t="shared" si="0"/>
        <v>387.25310000000002</v>
      </c>
      <c r="H195" s="2">
        <f t="shared" si="1"/>
        <v>0.56999999999999318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57925.69</v>
      </c>
      <c r="D197" s="1">
        <f>'PR-RAS'!E201</f>
        <v>4656.8</v>
      </c>
      <c r="E197" s="1">
        <v>0</v>
      </c>
      <c r="F197" s="1">
        <v>0</v>
      </c>
      <c r="G197" s="2">
        <f t="shared" si="0"/>
        <v>13178.900840000002</v>
      </c>
      <c r="H197" s="2">
        <f t="shared" si="1"/>
        <v>0.50999999999748979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11229.32</v>
      </c>
      <c r="D198" s="1">
        <f>'PR-RAS'!E202</f>
        <v>46757.61</v>
      </c>
      <c r="E198" s="1">
        <v>0</v>
      </c>
      <c r="F198" s="1">
        <v>0</v>
      </c>
      <c r="G198" s="2">
        <f t="shared" si="0"/>
        <v>20634.674380000004</v>
      </c>
      <c r="H198" s="2">
        <f t="shared" si="1"/>
        <v>0.70999999999912689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11229.32</v>
      </c>
      <c r="D212" s="1">
        <f>'PR-RAS'!E216</f>
        <v>46757.61</v>
      </c>
      <c r="E212" s="1">
        <v>0</v>
      </c>
      <c r="F212" s="1">
        <v>0</v>
      </c>
      <c r="G212" s="2">
        <f t="shared" si="0"/>
        <v>22101.09794</v>
      </c>
      <c r="H212" s="2">
        <f t="shared" si="1"/>
        <v>0.70999999999912689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4963.47</v>
      </c>
      <c r="D213" s="1">
        <f>'PR-RAS'!E217</f>
        <v>5066.01</v>
      </c>
      <c r="E213" s="1">
        <v>0</v>
      </c>
      <c r="F213" s="1">
        <v>0</v>
      </c>
      <c r="G213" s="2">
        <f t="shared" si="0"/>
        <v>3200.2438800000004</v>
      </c>
      <c r="H213" s="2">
        <f t="shared" si="1"/>
        <v>0.48000000000047294</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2.08</v>
      </c>
      <c r="D215" s="1">
        <f>'PR-RAS'!E219</f>
        <v>32.200000000000003</v>
      </c>
      <c r="E215" s="1">
        <v>0</v>
      </c>
      <c r="F215" s="1">
        <v>0</v>
      </c>
      <c r="G215" s="2">
        <f t="shared" si="0"/>
        <v>14.22672</v>
      </c>
      <c r="H215" s="2">
        <f t="shared" si="1"/>
        <v>0.28000000000000291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6263.77</v>
      </c>
      <c r="D216" s="1">
        <f>'PR-RAS'!E220</f>
        <v>41659.4</v>
      </c>
      <c r="E216" s="1">
        <v>0</v>
      </c>
      <c r="F216" s="1">
        <v>0</v>
      </c>
      <c r="G216" s="2">
        <f t="shared" si="0"/>
        <v>19260.252550000001</v>
      </c>
      <c r="H216" s="2">
        <f t="shared" si="1"/>
        <v>0.63000000000101863</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12990</v>
      </c>
      <c r="D217" s="1">
        <f>'PR-RAS'!E221</f>
        <v>19114.79</v>
      </c>
      <c r="E217" s="1">
        <v>0</v>
      </c>
      <c r="F217" s="1">
        <v>0</v>
      </c>
      <c r="G217" s="2">
        <f t="shared" si="0"/>
        <v>11063.42928</v>
      </c>
      <c r="H217" s="2">
        <f t="shared" si="1"/>
        <v>0.20999999999912689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120</v>
      </c>
      <c r="D218" s="1">
        <f>'PR-RAS'!E222</f>
        <v>2160</v>
      </c>
      <c r="E218" s="1">
        <v>0</v>
      </c>
      <c r="F218" s="1">
        <v>0</v>
      </c>
      <c r="G218" s="2">
        <f t="shared" si="0"/>
        <v>963.48</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120</v>
      </c>
      <c r="D220" s="1">
        <f>'PR-RAS'!E224</f>
        <v>2160</v>
      </c>
      <c r="E220" s="1">
        <v>0</v>
      </c>
      <c r="F220" s="1">
        <v>0</v>
      </c>
      <c r="G220" s="2">
        <f t="shared" si="0"/>
        <v>972.36</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12870</v>
      </c>
      <c r="D221" s="1">
        <f>'PR-RAS'!E225</f>
        <v>16954.79</v>
      </c>
      <c r="E221" s="1">
        <v>0</v>
      </c>
      <c r="F221" s="1">
        <v>0</v>
      </c>
      <c r="G221" s="2">
        <f t="shared" si="0"/>
        <v>10291.507600000001</v>
      </c>
      <c r="H221" s="2">
        <f t="shared" si="1"/>
        <v>0.20999999999912689</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12870</v>
      </c>
      <c r="D224" s="1">
        <f>'PR-RAS'!E228</f>
        <v>16954.79</v>
      </c>
      <c r="E224" s="1">
        <v>0</v>
      </c>
      <c r="F224" s="1">
        <v>0</v>
      </c>
      <c r="G224" s="2">
        <f t="shared" si="0"/>
        <v>10431.84634</v>
      </c>
      <c r="H224" s="2">
        <f t="shared" si="1"/>
        <v>0.20999999999912689</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253100</v>
      </c>
      <c r="D226" s="1">
        <f>'PR-RAS'!E230</f>
        <v>318418.8</v>
      </c>
      <c r="E226" s="1">
        <v>0</v>
      </c>
      <c r="F226" s="1">
        <v>0</v>
      </c>
      <c r="G226" s="2">
        <f t="shared" si="0"/>
        <v>200235.96</v>
      </c>
      <c r="H226" s="2">
        <f t="shared" si="1"/>
        <v>0.20000000001164153</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253100</v>
      </c>
      <c r="D246" s="1">
        <f>'PR-RAS'!E250</f>
        <v>318418.8</v>
      </c>
      <c r="E246" s="1">
        <v>0</v>
      </c>
      <c r="F246" s="1">
        <v>0</v>
      </c>
      <c r="G246" s="2">
        <f t="shared" si="0"/>
        <v>218034.712</v>
      </c>
      <c r="H246" s="2">
        <f t="shared" si="1"/>
        <v>0.20000000001164153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253100</v>
      </c>
      <c r="D247" s="1">
        <f>'PR-RAS'!E251</f>
        <v>318418.8</v>
      </c>
      <c r="E247" s="1">
        <v>0</v>
      </c>
      <c r="F247" s="1">
        <v>0</v>
      </c>
      <c r="G247" s="2">
        <f t="shared" si="0"/>
        <v>218924.6496</v>
      </c>
      <c r="H247" s="2">
        <f t="shared" si="1"/>
        <v>0.20000000001164153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83998.83</v>
      </c>
      <c r="D258" s="1">
        <f>'PR-RAS'!E262</f>
        <v>83625.179999999993</v>
      </c>
      <c r="E258" s="1">
        <v>0</v>
      </c>
      <c r="F258" s="1">
        <v>0</v>
      </c>
      <c r="G258" s="2">
        <f t="shared" si="0"/>
        <v>64571.041830000002</v>
      </c>
      <c r="H258" s="2">
        <f t="shared" si="1"/>
        <v>0.34999999999126885</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83998.83</v>
      </c>
      <c r="D265" s="1">
        <f>'PR-RAS'!E269</f>
        <v>83625.179999999993</v>
      </c>
      <c r="E265" s="1">
        <v>0</v>
      </c>
      <c r="F265" s="1">
        <v>0</v>
      </c>
      <c r="G265" s="2">
        <f t="shared" si="0"/>
        <v>66329.786160000003</v>
      </c>
      <c r="H265" s="2">
        <f t="shared" si="1"/>
        <v>0.34999999999126885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51844.65</v>
      </c>
      <c r="D266" s="1">
        <f>'PR-RAS'!E270</f>
        <v>55526.43</v>
      </c>
      <c r="E266" s="1">
        <v>0</v>
      </c>
      <c r="F266" s="1">
        <v>0</v>
      </c>
      <c r="G266" s="2">
        <f t="shared" si="0"/>
        <v>43167.840150000004</v>
      </c>
      <c r="H266" s="2">
        <f t="shared" si="1"/>
        <v>0.77999999999883585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32154.18</v>
      </c>
      <c r="D267" s="1">
        <f>'PR-RAS'!E271</f>
        <v>28098.75</v>
      </c>
      <c r="E267" s="1">
        <v>0</v>
      </c>
      <c r="F267" s="1">
        <v>0</v>
      </c>
      <c r="G267" s="2">
        <f t="shared" si="0"/>
        <v>23501.546879999998</v>
      </c>
      <c r="H267" s="2">
        <f t="shared" si="1"/>
        <v>0.43000000000029104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253298.9</v>
      </c>
      <c r="D269" s="1">
        <f>'PR-RAS'!E273</f>
        <v>201708.38</v>
      </c>
      <c r="E269" s="1">
        <v>0</v>
      </c>
      <c r="F269" s="1">
        <v>0</v>
      </c>
      <c r="G269" s="2">
        <f t="shared" si="0"/>
        <v>175999.79688000001</v>
      </c>
      <c r="H269" s="2">
        <f t="shared" si="1"/>
        <v>0.48000000001047738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252098.9</v>
      </c>
      <c r="D270" s="1">
        <f>'PR-RAS'!E274</f>
        <v>201708.38</v>
      </c>
      <c r="E270" s="1">
        <v>0</v>
      </c>
      <c r="F270" s="1">
        <v>0</v>
      </c>
      <c r="G270" s="2">
        <f t="shared" si="0"/>
        <v>176333.71254000001</v>
      </c>
      <c r="H270" s="2">
        <f t="shared" si="1"/>
        <v>0.48000000001047738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252098.9</v>
      </c>
      <c r="D271" s="1">
        <f>'PR-RAS'!E275</f>
        <v>199226.25</v>
      </c>
      <c r="E271" s="1">
        <v>0</v>
      </c>
      <c r="F271" s="1">
        <v>0</v>
      </c>
      <c r="G271" s="2">
        <f t="shared" si="0"/>
        <v>175648.87800000003</v>
      </c>
      <c r="H271" s="2">
        <f t="shared" si="1"/>
        <v>0.35000000000582077</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2482.13</v>
      </c>
      <c r="E272" s="1">
        <v>0</v>
      </c>
      <c r="F272" s="1">
        <v>0</v>
      </c>
      <c r="G272" s="2">
        <f t="shared" si="0"/>
        <v>1345.3144600000001</v>
      </c>
      <c r="H272" s="2">
        <f t="shared" si="1"/>
        <v>0.13000000000010914</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1200</v>
      </c>
      <c r="D279" s="1">
        <f>'PR-RAS'!E283</f>
        <v>0</v>
      </c>
      <c r="E279" s="1">
        <v>0</v>
      </c>
      <c r="F279" s="1">
        <v>0</v>
      </c>
      <c r="G279" s="2">
        <f t="shared" si="12"/>
        <v>333.6</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1200</v>
      </c>
      <c r="D280" s="1">
        <f>'PR-RAS'!E284</f>
        <v>0</v>
      </c>
      <c r="E280" s="1">
        <v>0</v>
      </c>
      <c r="F280" s="1">
        <v>0</v>
      </c>
      <c r="G280" s="2">
        <f t="shared" si="12"/>
        <v>334.8</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1222705.2299999997</v>
      </c>
      <c r="D295" s="1">
        <f>'PR-RAS'!E299</f>
        <v>1313775.46</v>
      </c>
      <c r="E295" s="1">
        <v>0</v>
      </c>
      <c r="F295" s="1">
        <v>0</v>
      </c>
      <c r="G295" s="2">
        <f t="shared" si="12"/>
        <v>1131975.3080999998</v>
      </c>
      <c r="H295" s="2">
        <f t="shared" si="13"/>
        <v>0.68999999971129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265376.1400000006</v>
      </c>
      <c r="D296" s="1">
        <f>'PR-RAS'!E300</f>
        <v>737291.33000000007</v>
      </c>
      <c r="E296" s="1">
        <v>0</v>
      </c>
      <c r="F296" s="1">
        <v>0</v>
      </c>
      <c r="G296" s="2">
        <f t="shared" si="12"/>
        <v>513287.84600000019</v>
      </c>
      <c r="H296" s="2">
        <f t="shared" si="13"/>
        <v>0.47000000067055225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1041307.01</v>
      </c>
      <c r="D298" s="1">
        <f>'PR-RAS'!E302</f>
        <v>743279.25</v>
      </c>
      <c r="E298" s="1">
        <v>0</v>
      </c>
      <c r="F298" s="1">
        <v>0</v>
      </c>
      <c r="G298" s="2">
        <f t="shared" si="12"/>
        <v>750776.05646999995</v>
      </c>
      <c r="H298" s="2">
        <f t="shared" si="13"/>
        <v>0.26000000000931323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35114.300000000003</v>
      </c>
      <c r="D300" s="1">
        <f>'PR-RAS'!E304</f>
        <v>47266.3</v>
      </c>
      <c r="E300" s="1">
        <v>0</v>
      </c>
      <c r="F300" s="1">
        <v>0</v>
      </c>
      <c r="G300" s="2">
        <f t="shared" si="12"/>
        <v>38764.4231</v>
      </c>
      <c r="H300" s="2">
        <f t="shared" si="13"/>
        <v>0.60000000000582077</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6350.91</v>
      </c>
      <c r="D303" s="1">
        <f>'PR-RAS'!E308</f>
        <v>2532.1</v>
      </c>
      <c r="E303" s="1">
        <v>0</v>
      </c>
      <c r="F303" s="1">
        <v>0</v>
      </c>
      <c r="G303" s="2">
        <f t="shared" si="12"/>
        <v>3447.3632200000002</v>
      </c>
      <c r="H303" s="2">
        <f t="shared" si="13"/>
        <v>0.19000000000005457</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6350.91</v>
      </c>
      <c r="D304" s="1">
        <f>'PR-RAS'!E309</f>
        <v>2532.1</v>
      </c>
      <c r="E304" s="1">
        <v>0</v>
      </c>
      <c r="F304" s="1">
        <v>0</v>
      </c>
      <c r="G304" s="2">
        <f t="shared" si="12"/>
        <v>3458.7783300000001</v>
      </c>
      <c r="H304" s="2">
        <f t="shared" si="13"/>
        <v>0.19000000000005457</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6350.91</v>
      </c>
      <c r="D305" s="1">
        <f>'PR-RAS'!E310</f>
        <v>2532.1</v>
      </c>
      <c r="E305" s="1">
        <v>0</v>
      </c>
      <c r="F305" s="1">
        <v>0</v>
      </c>
      <c r="G305" s="2">
        <f t="shared" si="12"/>
        <v>3470.19344</v>
      </c>
      <c r="H305" s="2">
        <f t="shared" si="13"/>
        <v>0.19000000000005457</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6350.91</v>
      </c>
      <c r="D306" s="1">
        <f>'PR-RAS'!E311</f>
        <v>2532.1</v>
      </c>
      <c r="E306" s="1">
        <v>0</v>
      </c>
      <c r="F306" s="1">
        <v>0</v>
      </c>
      <c r="G306" s="2">
        <f t="shared" si="12"/>
        <v>3481.6085499999999</v>
      </c>
      <c r="H306" s="2">
        <f t="shared" si="13"/>
        <v>0.19000000000005457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411058.75</v>
      </c>
      <c r="D355" s="1">
        <f>'PR-RAS'!E360</f>
        <v>1292038.31</v>
      </c>
      <c r="E355" s="1">
        <v>0</v>
      </c>
      <c r="F355" s="1">
        <v>0</v>
      </c>
      <c r="G355" s="2">
        <f t="shared" si="12"/>
        <v>1060277.9209799999</v>
      </c>
      <c r="H355" s="2">
        <f t="shared" si="13"/>
        <v>0.56000000005587935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411058.75</v>
      </c>
      <c r="D368" s="1">
        <f>'PR-RAS'!E373</f>
        <v>1292038.31</v>
      </c>
      <c r="E368" s="1">
        <v>0</v>
      </c>
      <c r="F368" s="1">
        <v>0</v>
      </c>
      <c r="G368" s="2">
        <f t="shared" si="12"/>
        <v>1099214.6807900001</v>
      </c>
      <c r="H368" s="2">
        <f t="shared" si="13"/>
        <v>0.56000000005587935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365551.44</v>
      </c>
      <c r="D369" s="1">
        <f>'PR-RAS'!E374</f>
        <v>1265472.5</v>
      </c>
      <c r="E369" s="1">
        <v>0</v>
      </c>
      <c r="F369" s="1">
        <v>0</v>
      </c>
      <c r="G369" s="2">
        <f t="shared" si="12"/>
        <v>1065910.68992</v>
      </c>
      <c r="H369" s="2">
        <f t="shared" si="13"/>
        <v>0.94000000000232831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121358.76</v>
      </c>
      <c r="D371" s="1">
        <f>'PR-RAS'!E376</f>
        <v>945624.74</v>
      </c>
      <c r="E371" s="1">
        <v>0</v>
      </c>
      <c r="F371" s="1">
        <v>0</v>
      </c>
      <c r="G371" s="2">
        <f t="shared" si="12"/>
        <v>744665.04879999999</v>
      </c>
      <c r="H371" s="2">
        <f t="shared" si="13"/>
        <v>0.50000000001455192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141306.74</v>
      </c>
      <c r="D372" s="1">
        <f>'PR-RAS'!E377</f>
        <v>297285.52</v>
      </c>
      <c r="E372" s="1">
        <v>0</v>
      </c>
      <c r="F372" s="1">
        <v>0</v>
      </c>
      <c r="G372" s="2">
        <f t="shared" si="12"/>
        <v>273010.65638</v>
      </c>
      <c r="H372" s="2">
        <f t="shared" si="13"/>
        <v>0.73999999999068677</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102885.94</v>
      </c>
      <c r="D373" s="1">
        <f>'PR-RAS'!E378</f>
        <v>22562.240000000002</v>
      </c>
      <c r="E373" s="1">
        <v>0</v>
      </c>
      <c r="F373" s="1">
        <v>0</v>
      </c>
      <c r="G373" s="2">
        <f t="shared" si="12"/>
        <v>55059.876240000005</v>
      </c>
      <c r="H373" s="2">
        <f t="shared" si="13"/>
        <v>0.2999999999992724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40407.31</v>
      </c>
      <c r="D374" s="1">
        <f>'PR-RAS'!E379</f>
        <v>17565.810000000001</v>
      </c>
      <c r="E374" s="1">
        <v>0</v>
      </c>
      <c r="F374" s="1">
        <v>0</v>
      </c>
      <c r="G374" s="2">
        <f t="shared" si="12"/>
        <v>28176.020889999996</v>
      </c>
      <c r="H374" s="2">
        <f t="shared" si="13"/>
        <v>0.49999999999636202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12649.6</v>
      </c>
      <c r="D375" s="1">
        <f>'PR-RAS'!E380</f>
        <v>1352.46</v>
      </c>
      <c r="E375" s="1">
        <v>0</v>
      </c>
      <c r="F375" s="1">
        <v>0</v>
      </c>
      <c r="G375" s="2">
        <f t="shared" si="12"/>
        <v>5742.5904799999998</v>
      </c>
      <c r="H375" s="2">
        <f t="shared" si="13"/>
        <v>0.85999999999967258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2041.25</v>
      </c>
      <c r="D376" s="1">
        <f>'PR-RAS'!E381</f>
        <v>0</v>
      </c>
      <c r="E376" s="1">
        <v>0</v>
      </c>
      <c r="F376" s="1">
        <v>0</v>
      </c>
      <c r="G376" s="2">
        <f t="shared" si="12"/>
        <v>765.46875</v>
      </c>
      <c r="H376" s="2">
        <f t="shared" si="13"/>
        <v>0.25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4038.48</v>
      </c>
      <c r="D377" s="1">
        <f>'PR-RAS'!E382</f>
        <v>364.5</v>
      </c>
      <c r="E377" s="1">
        <v>0</v>
      </c>
      <c r="F377" s="1">
        <v>0</v>
      </c>
      <c r="G377" s="2">
        <f t="shared" si="12"/>
        <v>1792.5724799999998</v>
      </c>
      <c r="H377" s="2">
        <f t="shared" si="13"/>
        <v>0.98000000000001819</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1237.04</v>
      </c>
      <c r="D380" s="1">
        <f>'PR-RAS'!E385</f>
        <v>0</v>
      </c>
      <c r="E380" s="1">
        <v>0</v>
      </c>
      <c r="F380" s="1">
        <v>0</v>
      </c>
      <c r="G380" s="2">
        <f t="shared" si="12"/>
        <v>468.83816000000002</v>
      </c>
      <c r="H380" s="2">
        <f t="shared" si="13"/>
        <v>3.999999999996362E-2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20440.939999999999</v>
      </c>
      <c r="D381" s="1">
        <f>'PR-RAS'!E386</f>
        <v>15848.85</v>
      </c>
      <c r="E381" s="1">
        <v>0</v>
      </c>
      <c r="F381" s="1">
        <v>0</v>
      </c>
      <c r="G381" s="2">
        <f t="shared" si="12"/>
        <v>19812.683199999999</v>
      </c>
      <c r="H381" s="2">
        <f t="shared" si="13"/>
        <v>0.21000000000094587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5100</v>
      </c>
      <c r="D396" s="1">
        <f>'PR-RAS'!E401</f>
        <v>9000</v>
      </c>
      <c r="E396" s="1">
        <v>0</v>
      </c>
      <c r="F396" s="1">
        <v>0</v>
      </c>
      <c r="G396" s="2">
        <f t="shared" si="12"/>
        <v>9124.5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5100</v>
      </c>
      <c r="D399" s="1">
        <f>'PR-RAS'!E404</f>
        <v>9000</v>
      </c>
      <c r="E399" s="1">
        <v>0</v>
      </c>
      <c r="F399" s="1">
        <v>0</v>
      </c>
      <c r="G399" s="2">
        <f t="shared" si="12"/>
        <v>9193.8000000000011</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404707.84000000003</v>
      </c>
      <c r="D413" s="1">
        <f>'PR-RAS'!E418</f>
        <v>1289506.21</v>
      </c>
      <c r="E413" s="1">
        <v>0</v>
      </c>
      <c r="F413" s="1">
        <v>0</v>
      </c>
      <c r="G413" s="2">
        <f t="shared" si="12"/>
        <v>1229292.74712</v>
      </c>
      <c r="H413" s="2">
        <f t="shared" si="13"/>
        <v>0.36999999993713573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1494432.2800000003</v>
      </c>
      <c r="D417" s="1">
        <f>'PR-RAS'!E422</f>
        <v>2053598.8900000001</v>
      </c>
      <c r="E417" s="1">
        <v>0</v>
      </c>
      <c r="F417" s="1">
        <v>0</v>
      </c>
      <c r="G417" s="2">
        <f t="shared" si="12"/>
        <v>2330278.1049600001</v>
      </c>
      <c r="H417" s="2">
        <f t="shared" si="13"/>
        <v>0.39000000013038516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1633763.9799999997</v>
      </c>
      <c r="D418" s="1">
        <f>'PR-RAS'!E423</f>
        <v>2605813.77</v>
      </c>
      <c r="E418" s="1">
        <v>0</v>
      </c>
      <c r="F418" s="1">
        <v>0</v>
      </c>
      <c r="G418" s="2">
        <f t="shared" si="12"/>
        <v>2854528.2638399997</v>
      </c>
      <c r="H418" s="2">
        <f t="shared" si="13"/>
        <v>0.25000000023283064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139331.69999999949</v>
      </c>
      <c r="D420" s="1">
        <f>'PR-RAS'!E425</f>
        <v>552214.87999999989</v>
      </c>
      <c r="E420" s="1">
        <v>0</v>
      </c>
      <c r="F420" s="1">
        <v>0</v>
      </c>
      <c r="G420" s="2">
        <f t="shared" si="12"/>
        <v>521136.05173999968</v>
      </c>
      <c r="H420" s="2">
        <f t="shared" si="13"/>
        <v>0.42000000062398612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1041307.01</v>
      </c>
      <c r="D421" s="1">
        <f>'PR-RAS'!E426</f>
        <v>743279.25</v>
      </c>
      <c r="E421" s="1">
        <v>0</v>
      </c>
      <c r="F421" s="1">
        <v>0</v>
      </c>
      <c r="G421" s="2">
        <f t="shared" si="12"/>
        <v>1061703.5141999999</v>
      </c>
      <c r="H421" s="2">
        <f t="shared" si="13"/>
        <v>0.26000000000931323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35114.300000000003</v>
      </c>
      <c r="D423" s="1">
        <f>'PR-RAS'!E428</f>
        <v>47266.3</v>
      </c>
      <c r="E423" s="1">
        <v>0</v>
      </c>
      <c r="F423" s="1">
        <v>0</v>
      </c>
      <c r="G423" s="2">
        <f t="shared" si="12"/>
        <v>54710.991800000003</v>
      </c>
      <c r="H423" s="2">
        <f t="shared" si="13"/>
        <v>0.60000000000582077</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1494432.2800000003</v>
      </c>
      <c r="D637" s="1">
        <f>'PR-RAS'!E643</f>
        <v>2053598.8900000001</v>
      </c>
      <c r="E637" s="1">
        <v>0</v>
      </c>
      <c r="F637" s="1">
        <v>0</v>
      </c>
      <c r="G637" s="2">
        <f t="shared" si="14"/>
        <v>3562636.7181600002</v>
      </c>
      <c r="H637" s="2">
        <f t="shared" si="15"/>
        <v>0.39000000013038516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1633763.9799999997</v>
      </c>
      <c r="D638" s="1">
        <f>'PR-RAS'!E644</f>
        <v>2605813.77</v>
      </c>
      <c r="E638" s="1">
        <v>0</v>
      </c>
      <c r="F638" s="1">
        <v>0</v>
      </c>
      <c r="G638" s="2">
        <f t="shared" si="14"/>
        <v>4360514.39824</v>
      </c>
      <c r="H638" s="2">
        <f t="shared" si="15"/>
        <v>0.25000000023283064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139331.69999999949</v>
      </c>
      <c r="D640" s="1">
        <f>'PR-RAS'!E646</f>
        <v>552214.87999999989</v>
      </c>
      <c r="E640" s="1">
        <v>0</v>
      </c>
      <c r="F640" s="1">
        <v>0</v>
      </c>
      <c r="G640" s="2">
        <f t="shared" si="14"/>
        <v>794763.57293999952</v>
      </c>
      <c r="H640" s="2">
        <f t="shared" si="15"/>
        <v>0.42000000062398612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1041307.01</v>
      </c>
      <c r="D641" s="1">
        <f>'PR-RAS'!E647</f>
        <v>743279.25</v>
      </c>
      <c r="E641" s="1">
        <v>0</v>
      </c>
      <c r="F641" s="1">
        <v>0</v>
      </c>
      <c r="G641" s="2">
        <f t="shared" si="14"/>
        <v>1617833.9264</v>
      </c>
      <c r="H641" s="2">
        <f t="shared" si="15"/>
        <v>0.26000000000931323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901975.31000000052</v>
      </c>
      <c r="D643" s="1">
        <f>'PR-RAS'!E649</f>
        <v>191064.37000000011</v>
      </c>
      <c r="E643" s="1">
        <v>0</v>
      </c>
      <c r="F643" s="1">
        <v>0</v>
      </c>
      <c r="G643" s="2">
        <f t="shared" si="14"/>
        <v>824394.80010000046</v>
      </c>
      <c r="H643" s="2">
        <f t="shared" si="15"/>
        <v>0.68000000063329935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1002376.1</v>
      </c>
      <c r="D646" s="1">
        <f>'PR-RAS'!E653</f>
        <v>774261.23</v>
      </c>
      <c r="E646" s="1">
        <v>0</v>
      </c>
      <c r="F646" s="1">
        <v>0</v>
      </c>
      <c r="G646" s="2">
        <f t="shared" si="14"/>
        <v>1645329.5712000001</v>
      </c>
      <c r="H646" s="2">
        <f t="shared" si="15"/>
        <v>0.32999999995809048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1600159.91</v>
      </c>
      <c r="D647" s="1">
        <f>'PR-RAS'!E654</f>
        <v>2087402.04</v>
      </c>
      <c r="E647" s="1">
        <v>0</v>
      </c>
      <c r="F647" s="1">
        <v>0</v>
      </c>
      <c r="G647" s="2">
        <f t="shared" si="14"/>
        <v>3730626.7375400001</v>
      </c>
      <c r="H647" s="2">
        <f t="shared" si="15"/>
        <v>0.13000000012107193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1721562.87</v>
      </c>
      <c r="D648" s="1">
        <f>'PR-RAS'!E655</f>
        <v>2575952.88</v>
      </c>
      <c r="E648" s="1">
        <v>0</v>
      </c>
      <c r="F648" s="1">
        <v>0</v>
      </c>
      <c r="G648" s="2">
        <f t="shared" si="14"/>
        <v>4447134.2036100002</v>
      </c>
      <c r="H648" s="2">
        <f t="shared" si="15"/>
        <v>0.25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880973.13999999966</v>
      </c>
      <c r="D649" s="1">
        <f>'PR-RAS'!E656</f>
        <v>285710.39000000013</v>
      </c>
      <c r="E649" s="1">
        <v>0</v>
      </c>
      <c r="F649" s="1">
        <v>0</v>
      </c>
      <c r="G649" s="2">
        <f t="shared" si="14"/>
        <v>941151.26015999995</v>
      </c>
      <c r="H649" s="2">
        <f t="shared" si="15"/>
        <v>0.52999999979510903</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12</v>
      </c>
      <c r="D650" s="1">
        <f>'PR-RAS'!E657</f>
        <v>10</v>
      </c>
      <c r="E650" s="1">
        <v>0</v>
      </c>
      <c r="F650" s="1">
        <v>0</v>
      </c>
      <c r="G650" s="2">
        <f t="shared" si="14"/>
        <v>20.768000000000001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9</v>
      </c>
      <c r="D652" s="1">
        <f>'PR-RAS'!E659</f>
        <v>8</v>
      </c>
      <c r="E652" s="1">
        <v>0</v>
      </c>
      <c r="F652" s="1">
        <v>0</v>
      </c>
      <c r="G652" s="2">
        <f t="shared" si="14"/>
        <v>16.275000000000002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318.39999999999998</v>
      </c>
      <c r="D655" s="1">
        <f>'PR-RAS'!E662</f>
        <v>446.35</v>
      </c>
      <c r="E655" s="1">
        <v>0</v>
      </c>
      <c r="F655" s="1">
        <v>0</v>
      </c>
      <c r="G655" s="2">
        <f t="shared" si="14"/>
        <v>792.05939999999998</v>
      </c>
      <c r="H655" s="2">
        <f t="shared" si="15"/>
        <v>0.75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11736.3</v>
      </c>
      <c r="E657" s="1">
        <v>0</v>
      </c>
      <c r="F657" s="1">
        <v>0</v>
      </c>
      <c r="G657" s="2">
        <f t="shared" si="16"/>
        <v>15398.025599999999</v>
      </c>
      <c r="H657" s="2">
        <f t="shared" si="17"/>
        <v>0.2999999999992724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87.01</v>
      </c>
      <c r="D660" s="1">
        <f>'PR-RAS'!E667</f>
        <v>0</v>
      </c>
      <c r="E660" s="1">
        <v>0</v>
      </c>
      <c r="F660" s="1">
        <v>0</v>
      </c>
      <c r="G660" s="2">
        <f t="shared" si="14"/>
        <v>57.339590000000008</v>
      </c>
      <c r="H660" s="2">
        <f t="shared" si="15"/>
        <v>1.0000000000005116E-2</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594531.42000000004</v>
      </c>
      <c r="D662" s="1">
        <f>'PR-RAS'!E669</f>
        <v>93175.26</v>
      </c>
      <c r="E662" s="1">
        <v>0</v>
      </c>
      <c r="F662" s="1">
        <v>0</v>
      </c>
      <c r="G662" s="2">
        <f t="shared" si="14"/>
        <v>516162.96234000009</v>
      </c>
      <c r="H662" s="2">
        <f t="shared" si="15"/>
        <v>0.68000000003667083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17840.990000000002</v>
      </c>
      <c r="E663" s="1">
        <v>0</v>
      </c>
      <c r="F663" s="1">
        <v>0</v>
      </c>
      <c r="G663" s="2">
        <f t="shared" si="14"/>
        <v>23621.470760000004</v>
      </c>
      <c r="H663" s="2">
        <f t="shared" si="15"/>
        <v>9.9999999983992893E-3</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296398.78000000003</v>
      </c>
      <c r="E666" s="1">
        <v>0</v>
      </c>
      <c r="F666" s="1">
        <v>0</v>
      </c>
      <c r="G666" s="2">
        <f t="shared" si="14"/>
        <v>394210.37740000006</v>
      </c>
      <c r="H666" s="2">
        <f t="shared" si="15"/>
        <v>0.21999999997206032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45011.23</v>
      </c>
      <c r="E699" s="1">
        <v>0</v>
      </c>
      <c r="F699" s="1">
        <v>0</v>
      </c>
      <c r="G699" s="2">
        <f t="shared" si="14"/>
        <v>62835.677080000001</v>
      </c>
      <c r="H699" s="2">
        <f t="shared" si="15"/>
        <v>0.23000000000320142</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9858.8700000000008</v>
      </c>
      <c r="E704" s="1">
        <v>0</v>
      </c>
      <c r="F704" s="1">
        <v>0</v>
      </c>
      <c r="G704" s="2">
        <f t="shared" ref="G704:G707" si="20">(B704/1000)*(C704*1+D704*2)</f>
        <v>13861.57122</v>
      </c>
      <c r="H704" s="2">
        <f t="shared" ref="H704:H707" si="21">ABS(C704-ROUND(C704,0))+ABS(D704-ROUND(D704,0))</f>
        <v>0.12999999999919964</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7695.01</v>
      </c>
      <c r="E725" s="1">
        <v>0</v>
      </c>
      <c r="F725" s="1">
        <v>0</v>
      </c>
      <c r="G725" s="2">
        <f t="shared" si="14"/>
        <v>11142.37448</v>
      </c>
      <c r="H725" s="2">
        <f t="shared" si="15"/>
        <v>1.0000000000218279E-2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4503.3999999999996</v>
      </c>
      <c r="D727" s="1">
        <f>'PR-RAS'!E734</f>
        <v>4527.18</v>
      </c>
      <c r="E727" s="1">
        <v>0</v>
      </c>
      <c r="F727" s="1">
        <v>0</v>
      </c>
      <c r="G727" s="2">
        <f t="shared" si="14"/>
        <v>9842.9337599999999</v>
      </c>
      <c r="H727" s="2">
        <f t="shared" si="15"/>
        <v>0.57999999999992724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1747.32</v>
      </c>
      <c r="E729" s="1">
        <v>0</v>
      </c>
      <c r="F729" s="1">
        <v>0</v>
      </c>
      <c r="G729" s="2">
        <f t="shared" si="14"/>
        <v>2544.0979199999997</v>
      </c>
      <c r="H729" s="2">
        <f t="shared" si="15"/>
        <v>0.31999999999993634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900</v>
      </c>
      <c r="D732" s="1">
        <f>'PR-RAS'!E739</f>
        <v>0</v>
      </c>
      <c r="E732" s="1">
        <v>0</v>
      </c>
      <c r="F732" s="1">
        <v>0</v>
      </c>
      <c r="G732" s="2">
        <f t="shared" si="14"/>
        <v>657.9</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7634.66</v>
      </c>
      <c r="D734" s="1">
        <f>'PR-RAS'!E741</f>
        <v>10835.71</v>
      </c>
      <c r="E734" s="1">
        <v>0</v>
      </c>
      <c r="F734" s="1">
        <v>0</v>
      </c>
      <c r="G734" s="2">
        <f t="shared" si="14"/>
        <v>21481.356639999998</v>
      </c>
      <c r="H734" s="2">
        <f t="shared" si="15"/>
        <v>0.63000000000101863</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11720</v>
      </c>
      <c r="D770" s="1">
        <f>'PR-RAS'!E777</f>
        <v>15854.79</v>
      </c>
      <c r="E770" s="1">
        <v>0</v>
      </c>
      <c r="F770" s="1">
        <v>0</v>
      </c>
      <c r="G770" s="2">
        <f t="shared" si="14"/>
        <v>33397.347020000001</v>
      </c>
      <c r="H770" s="2">
        <f t="shared" si="15"/>
        <v>0.20999999999912689</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1150</v>
      </c>
      <c r="D771" s="1">
        <f>'PR-RAS'!E778</f>
        <v>1100</v>
      </c>
      <c r="E771" s="1">
        <v>0</v>
      </c>
      <c r="F771" s="1">
        <v>0</v>
      </c>
      <c r="G771" s="2">
        <f t="shared" si="14"/>
        <v>2579.5</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51294.65</v>
      </c>
      <c r="D836" s="1">
        <f>'PR-RAS'!E843</f>
        <v>54004.83</v>
      </c>
      <c r="E836" s="1">
        <v>0</v>
      </c>
      <c r="F836" s="1">
        <v>0</v>
      </c>
      <c r="G836" s="2">
        <f t="shared" si="14"/>
        <v>133019.09884999998</v>
      </c>
      <c r="H836" s="2">
        <f t="shared" si="15"/>
        <v>0.51999999999679858</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150</v>
      </c>
      <c r="D837" s="1">
        <f>'PR-RAS'!E844</f>
        <v>321.60000000000002</v>
      </c>
      <c r="E837" s="1">
        <v>0</v>
      </c>
      <c r="F837" s="1">
        <v>0</v>
      </c>
      <c r="G837" s="2">
        <f t="shared" ref="G837:G1010" si="34">(B837/1000)*(C837*1+D837*2)</f>
        <v>663.11519999999996</v>
      </c>
      <c r="H837" s="2">
        <f t="shared" ref="H837:H1095" si="35">ABS(C837-ROUND(C837,0))+ABS(D837-ROUND(D837,0))</f>
        <v>0.39999999999997726</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400</v>
      </c>
      <c r="D841" s="1">
        <f>'PR-RAS'!E848</f>
        <v>1200</v>
      </c>
      <c r="E841" s="1">
        <v>0</v>
      </c>
      <c r="F841" s="1">
        <v>0</v>
      </c>
      <c r="G841" s="2">
        <f t="shared" si="34"/>
        <v>2352</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9888.11</v>
      </c>
      <c r="D844" s="1">
        <f>'PR-RAS'!E851</f>
        <v>10238.6</v>
      </c>
      <c r="E844" s="1">
        <v>0</v>
      </c>
      <c r="F844" s="1">
        <v>0</v>
      </c>
      <c r="G844" s="2">
        <f t="shared" si="34"/>
        <v>25597.956330000001</v>
      </c>
      <c r="H844" s="2">
        <f t="shared" si="35"/>
        <v>0.51000000000021828</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21500</v>
      </c>
      <c r="D846" s="1">
        <f>'PR-RAS'!E853</f>
        <v>17000</v>
      </c>
      <c r="E846" s="1">
        <v>0</v>
      </c>
      <c r="F846" s="1">
        <v>0</v>
      </c>
      <c r="G846" s="2">
        <f t="shared" si="34"/>
        <v>46897.5</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766.07</v>
      </c>
      <c r="D848" s="1">
        <f>'PR-RAS'!E855</f>
        <v>860.15</v>
      </c>
      <c r="E848" s="1">
        <v>0</v>
      </c>
      <c r="F848" s="1">
        <v>0</v>
      </c>
      <c r="G848" s="2">
        <f t="shared" si="34"/>
        <v>2105.9553899999996</v>
      </c>
      <c r="H848" s="2">
        <f t="shared" si="35"/>
        <v>0.22000000000002728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5000</v>
      </c>
      <c r="D849" s="1">
        <f>'PR-RAS'!E856</f>
        <v>6165.5</v>
      </c>
      <c r="E849" s="1">
        <v>0</v>
      </c>
      <c r="F849" s="1">
        <v>0</v>
      </c>
      <c r="G849" s="2">
        <f t="shared" si="34"/>
        <v>14696.688</v>
      </c>
      <c r="H849" s="2">
        <f t="shared" si="35"/>
        <v>0.5</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105201.05</v>
      </c>
      <c r="D1582" s="6"/>
      <c r="E1582" s="6">
        <v>0</v>
      </c>
      <c r="F1582" s="6">
        <v>0</v>
      </c>
      <c r="G1582" s="7">
        <f t="shared" ref="G1582:G1686" si="70">B1582/1000*C1582</f>
        <v>105.20105000000001</v>
      </c>
      <c r="H1582" s="7">
        <f t="shared" ref="H1582:H1686" si="71">ABS(C1582-ROUND(C1582,0))</f>
        <v>5.0000000002910383E-2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1984406.77</v>
      </c>
      <c r="D1583" s="1">
        <v>0</v>
      </c>
      <c r="E1583" s="1">
        <v>0</v>
      </c>
      <c r="F1583" s="1">
        <v>0</v>
      </c>
      <c r="G1583" s="2">
        <f t="shared" si="70"/>
        <v>3968.8135400000001</v>
      </c>
      <c r="H1583" s="2">
        <f t="shared" si="71"/>
        <v>0.22999999998137355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692732.95999999985</v>
      </c>
      <c r="D1585" s="1">
        <v>0</v>
      </c>
      <c r="E1585" s="1">
        <v>0</v>
      </c>
      <c r="F1585" s="1">
        <v>0</v>
      </c>
      <c r="G1585" s="2">
        <f t="shared" si="70"/>
        <v>2770.9318399999993</v>
      </c>
      <c r="H1585" s="2">
        <f t="shared" si="71"/>
        <v>4.0000000153668225E-2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237980.57</v>
      </c>
      <c r="D1586" s="1">
        <v>0</v>
      </c>
      <c r="E1586" s="1">
        <v>0</v>
      </c>
      <c r="F1586" s="1">
        <v>0</v>
      </c>
      <c r="G1586" s="2">
        <f t="shared" si="70"/>
        <v>1189.9028500000002</v>
      </c>
      <c r="H1586" s="2">
        <f t="shared" si="71"/>
        <v>0.42999999999301508</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341371.9</v>
      </c>
      <c r="D1587" s="1">
        <v>0</v>
      </c>
      <c r="E1587" s="1">
        <v>0</v>
      </c>
      <c r="F1587" s="1">
        <v>0</v>
      </c>
      <c r="G1587" s="2">
        <f t="shared" si="70"/>
        <v>2048.2314000000001</v>
      </c>
      <c r="H1587" s="2">
        <f t="shared" si="71"/>
        <v>9.9999999976716936E-2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1331.32</v>
      </c>
      <c r="D1588" s="1">
        <v>0</v>
      </c>
      <c r="E1588" s="1">
        <v>0</v>
      </c>
      <c r="F1588" s="1">
        <v>0</v>
      </c>
      <c r="G1588" s="2">
        <f t="shared" si="70"/>
        <v>9.3192400000000006</v>
      </c>
      <c r="H1588" s="2">
        <f t="shared" si="71"/>
        <v>0.31999999999993634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6424.79</v>
      </c>
      <c r="D1589" s="1">
        <v>0</v>
      </c>
      <c r="E1589" s="1">
        <v>0</v>
      </c>
      <c r="F1589" s="1">
        <v>0</v>
      </c>
      <c r="G1589" s="2">
        <f t="shared" si="70"/>
        <v>51.398319999999998</v>
      </c>
      <c r="H1589" s="2">
        <f t="shared" si="71"/>
        <v>0.21000000000003638</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55683.31</v>
      </c>
      <c r="D1591" s="1">
        <v>0</v>
      </c>
      <c r="E1591" s="1">
        <v>0</v>
      </c>
      <c r="F1591" s="1">
        <v>0</v>
      </c>
      <c r="G1591" s="2">
        <f t="shared" si="70"/>
        <v>556.83309999999994</v>
      </c>
      <c r="H1591" s="2">
        <f t="shared" si="71"/>
        <v>0.30999999999767169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21787.439999999999</v>
      </c>
      <c r="D1592" s="1">
        <v>0</v>
      </c>
      <c r="E1592" s="1">
        <v>0</v>
      </c>
      <c r="F1592" s="1">
        <v>0</v>
      </c>
      <c r="G1592" s="2">
        <f t="shared" si="70"/>
        <v>239.66183999999998</v>
      </c>
      <c r="H1592" s="2">
        <f t="shared" si="71"/>
        <v>0.43999999999869033</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28153.63</v>
      </c>
      <c r="D1593" s="1">
        <v>0</v>
      </c>
      <c r="E1593" s="1">
        <v>0</v>
      </c>
      <c r="F1593" s="1">
        <v>0</v>
      </c>
      <c r="G1593" s="2">
        <f t="shared" si="70"/>
        <v>337.84356000000002</v>
      </c>
      <c r="H1593" s="2">
        <f t="shared" si="71"/>
        <v>0.36999999999898137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1291673.81</v>
      </c>
      <c r="D1594" s="1">
        <v>0</v>
      </c>
      <c r="E1594" s="1">
        <v>0</v>
      </c>
      <c r="F1594" s="1">
        <v>0</v>
      </c>
      <c r="G1594" s="2">
        <f t="shared" si="70"/>
        <v>16791.759529999999</v>
      </c>
      <c r="H1594" s="2">
        <f t="shared" si="71"/>
        <v>0.18999999994412065</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1948548.23</v>
      </c>
      <c r="D1602" s="1">
        <v>0</v>
      </c>
      <c r="E1602" s="1">
        <v>0</v>
      </c>
      <c r="F1602" s="1">
        <v>0</v>
      </c>
      <c r="G1602" s="2">
        <f t="shared" si="70"/>
        <v>40919.51283</v>
      </c>
      <c r="H1602" s="2">
        <f t="shared" si="71"/>
        <v>0.22999999998137355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698868.14</v>
      </c>
      <c r="D1604" s="1">
        <v>0</v>
      </c>
      <c r="E1604" s="1">
        <v>0</v>
      </c>
      <c r="F1604" s="1">
        <v>0</v>
      </c>
      <c r="G1604" s="2">
        <f t="shared" si="70"/>
        <v>16073.96722</v>
      </c>
      <c r="H1604" s="2">
        <f t="shared" si="71"/>
        <v>0.14000000001396984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234680.93</v>
      </c>
      <c r="D1605" s="1">
        <v>0</v>
      </c>
      <c r="E1605" s="1">
        <v>0</v>
      </c>
      <c r="F1605" s="1">
        <v>0</v>
      </c>
      <c r="G1605" s="2">
        <f t="shared" si="70"/>
        <v>5632.3423199999997</v>
      </c>
      <c r="H1605" s="2">
        <f t="shared" si="71"/>
        <v>7.0000000006984919E-2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329542.06</v>
      </c>
      <c r="D1606" s="1">
        <v>0</v>
      </c>
      <c r="E1606" s="1">
        <v>0</v>
      </c>
      <c r="F1606" s="1">
        <v>0</v>
      </c>
      <c r="G1606" s="2">
        <f t="shared" si="70"/>
        <v>8238.5514999999996</v>
      </c>
      <c r="H1606" s="2">
        <f t="shared" si="71"/>
        <v>5.9999999997671694E-2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1329.95</v>
      </c>
      <c r="D1607" s="1">
        <v>0</v>
      </c>
      <c r="E1607" s="1">
        <v>0</v>
      </c>
      <c r="F1607" s="1">
        <v>0</v>
      </c>
      <c r="G1607" s="2">
        <f t="shared" si="70"/>
        <v>34.578699999999998</v>
      </c>
      <c r="H1607" s="2">
        <f t="shared" si="71"/>
        <v>4.9999999999954525E-2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6064.89</v>
      </c>
      <c r="D1608" s="1">
        <v>0</v>
      </c>
      <c r="E1608" s="1">
        <v>0</v>
      </c>
      <c r="F1608" s="1">
        <v>0</v>
      </c>
      <c r="G1608" s="2">
        <f t="shared" si="70"/>
        <v>163.75203000000002</v>
      </c>
      <c r="H1608" s="2">
        <f t="shared" si="71"/>
        <v>0.10999999999967258</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80796.490000000005</v>
      </c>
      <c r="D1610" s="1">
        <v>0</v>
      </c>
      <c r="E1610" s="1">
        <v>0</v>
      </c>
      <c r="F1610" s="1">
        <v>0</v>
      </c>
      <c r="G1610" s="2">
        <f t="shared" si="70"/>
        <v>2343.0982100000001</v>
      </c>
      <c r="H1610" s="2">
        <f t="shared" si="71"/>
        <v>0.49000000000523869</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16778.02</v>
      </c>
      <c r="D1611" s="1">
        <v>0</v>
      </c>
      <c r="E1611" s="1">
        <v>0</v>
      </c>
      <c r="F1611" s="1">
        <v>0</v>
      </c>
      <c r="G1611" s="2">
        <f t="shared" si="70"/>
        <v>503.34059999999999</v>
      </c>
      <c r="H1611" s="2">
        <f t="shared" si="71"/>
        <v>2.0000000000436557E-2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29675.8</v>
      </c>
      <c r="D1612" s="1">
        <v>0</v>
      </c>
      <c r="E1612" s="1">
        <v>0</v>
      </c>
      <c r="F1612" s="1">
        <v>0</v>
      </c>
      <c r="G1612" s="2">
        <f t="shared" si="70"/>
        <v>919.94979999999998</v>
      </c>
      <c r="H1612" s="2">
        <f t="shared" si="71"/>
        <v>0.2000000000007276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1249680.0900000001</v>
      </c>
      <c r="D1613" s="1">
        <v>0</v>
      </c>
      <c r="E1613" s="1">
        <v>0</v>
      </c>
      <c r="F1613" s="1">
        <v>0</v>
      </c>
      <c r="G1613" s="2">
        <f t="shared" si="70"/>
        <v>39989.762880000002</v>
      </c>
      <c r="H1613" s="2">
        <f t="shared" si="71"/>
        <v>9.0000000083819032E-2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141059.59000000008</v>
      </c>
      <c r="D1621" s="1">
        <v>0</v>
      </c>
      <c r="E1621" s="1">
        <v>0</v>
      </c>
      <c r="F1621" s="1">
        <v>0</v>
      </c>
      <c r="G1621" s="2">
        <f t="shared" si="70"/>
        <v>5642.3836000000038</v>
      </c>
      <c r="H1621" s="2">
        <f t="shared" si="71"/>
        <v>0.40999999991618097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111818.14</v>
      </c>
      <c r="D1622" s="1">
        <v>0</v>
      </c>
      <c r="E1622" s="1">
        <v>0</v>
      </c>
      <c r="F1622" s="1">
        <v>0</v>
      </c>
      <c r="G1622" s="2">
        <f t="shared" si="70"/>
        <v>4584.5437400000001</v>
      </c>
      <c r="H1622" s="2">
        <f t="shared" si="71"/>
        <v>0.13999999999941792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52028.87</v>
      </c>
      <c r="D1628" s="1">
        <v>0</v>
      </c>
      <c r="E1628" s="1">
        <v>0</v>
      </c>
      <c r="F1628" s="1">
        <v>0</v>
      </c>
      <c r="G1628" s="2">
        <f t="shared" si="70"/>
        <v>2445.35689</v>
      </c>
      <c r="H1628" s="2">
        <f t="shared" si="71"/>
        <v>0.12999999999738066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46309.34</v>
      </c>
      <c r="D1634" s="1">
        <v>0</v>
      </c>
      <c r="E1634" s="1">
        <v>0</v>
      </c>
      <c r="F1634" s="1">
        <v>0</v>
      </c>
      <c r="G1634" s="2">
        <f t="shared" si="70"/>
        <v>2454.3950199999999</v>
      </c>
      <c r="H1634" s="2">
        <f t="shared" si="71"/>
        <v>0.33999999999650754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46309.34</v>
      </c>
      <c r="D1635" s="1">
        <v>0</v>
      </c>
      <c r="E1635" s="1">
        <v>0</v>
      </c>
      <c r="F1635" s="1">
        <v>0</v>
      </c>
      <c r="G1635" s="2">
        <f t="shared" si="70"/>
        <v>2500.7043599999997</v>
      </c>
      <c r="H1635" s="2">
        <f t="shared" si="71"/>
        <v>0.33999999999650754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479.9</v>
      </c>
      <c r="D1644" s="1">
        <v>0</v>
      </c>
      <c r="E1644" s="1">
        <v>0</v>
      </c>
      <c r="F1644" s="1">
        <v>0</v>
      </c>
      <c r="G1644" s="2">
        <f t="shared" si="70"/>
        <v>30.233699999999999</v>
      </c>
      <c r="H1644" s="2">
        <f t="shared" si="71"/>
        <v>0.10000000000002274</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479.9</v>
      </c>
      <c r="D1645" s="1">
        <v>0</v>
      </c>
      <c r="E1645" s="1">
        <v>0</v>
      </c>
      <c r="F1645" s="1">
        <v>0</v>
      </c>
      <c r="G1645" s="2">
        <f t="shared" si="70"/>
        <v>30.7136</v>
      </c>
      <c r="H1645" s="2">
        <f t="shared" si="71"/>
        <v>0.10000000000002274</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99.48</v>
      </c>
      <c r="D1654" s="1">
        <v>0</v>
      </c>
      <c r="E1654" s="1">
        <v>0</v>
      </c>
      <c r="F1654" s="1">
        <v>0</v>
      </c>
      <c r="G1654" s="2">
        <f t="shared" si="70"/>
        <v>7.2620399999999998</v>
      </c>
      <c r="H1654" s="2">
        <f t="shared" si="71"/>
        <v>0.48000000000000398</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99.48</v>
      </c>
      <c r="D1655" s="1">
        <v>0</v>
      </c>
      <c r="E1655" s="1">
        <v>0</v>
      </c>
      <c r="F1655" s="1">
        <v>0</v>
      </c>
      <c r="G1655" s="2">
        <f t="shared" si="70"/>
        <v>7.3615199999999996</v>
      </c>
      <c r="H1655" s="2">
        <f t="shared" si="71"/>
        <v>0.48000000000000398</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5009.42</v>
      </c>
      <c r="D1659" s="1">
        <v>0</v>
      </c>
      <c r="E1659" s="1">
        <v>0</v>
      </c>
      <c r="F1659" s="1">
        <v>0</v>
      </c>
      <c r="G1659" s="2">
        <f t="shared" si="70"/>
        <v>390.73475999999999</v>
      </c>
      <c r="H1659" s="2">
        <f t="shared" si="71"/>
        <v>0.42000000000007276</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5009.42</v>
      </c>
      <c r="D1660" s="1">
        <v>0</v>
      </c>
      <c r="E1660" s="1">
        <v>0</v>
      </c>
      <c r="F1660" s="1">
        <v>0</v>
      </c>
      <c r="G1660" s="2">
        <f t="shared" si="70"/>
        <v>395.74418000000003</v>
      </c>
      <c r="H1660" s="2">
        <f t="shared" si="71"/>
        <v>0.42000000000007276</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130.72999999999999</v>
      </c>
      <c r="D1664" s="1">
        <v>0</v>
      </c>
      <c r="E1664" s="1">
        <v>0</v>
      </c>
      <c r="F1664" s="1">
        <v>0</v>
      </c>
      <c r="G1664" s="2">
        <f t="shared" si="70"/>
        <v>10.85059</v>
      </c>
      <c r="H1664" s="2">
        <f t="shared" si="71"/>
        <v>0.27000000000001023</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130.72999999999999</v>
      </c>
      <c r="D1665" s="1">
        <v>0</v>
      </c>
      <c r="E1665" s="1">
        <v>0</v>
      </c>
      <c r="F1665" s="1">
        <v>0</v>
      </c>
      <c r="G1665" s="2">
        <f t="shared" si="70"/>
        <v>10.98132</v>
      </c>
      <c r="H1665" s="2">
        <f t="shared" si="71"/>
        <v>0.27000000000001023</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59789.27</v>
      </c>
      <c r="D1669" s="1">
        <v>0</v>
      </c>
      <c r="E1669" s="1">
        <v>0</v>
      </c>
      <c r="F1669" s="1">
        <v>0</v>
      </c>
      <c r="G1669" s="2">
        <f t="shared" si="70"/>
        <v>5261.4557599999998</v>
      </c>
      <c r="H1669" s="2">
        <f t="shared" si="71"/>
        <v>0.26999999999679858</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59789.27</v>
      </c>
      <c r="D1670" s="1">
        <v>0</v>
      </c>
      <c r="E1670" s="1">
        <v>0</v>
      </c>
      <c r="F1670" s="1">
        <v>0</v>
      </c>
      <c r="G1670" s="2">
        <f t="shared" si="70"/>
        <v>5321.2450299999991</v>
      </c>
      <c r="H1670" s="2">
        <f t="shared" si="71"/>
        <v>0.26999999999679858</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29241.45</v>
      </c>
      <c r="D1681" s="1">
        <v>0</v>
      </c>
      <c r="E1681" s="1">
        <v>0</v>
      </c>
      <c r="F1681" s="1">
        <v>0</v>
      </c>
      <c r="G1681" s="2">
        <f t="shared" si="70"/>
        <v>2924.1450000000004</v>
      </c>
      <c r="H1681" s="2">
        <f t="shared" si="71"/>
        <v>0.4500000000007276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29241.45</v>
      </c>
      <c r="D1683" s="1">
        <v>0</v>
      </c>
      <c r="E1683" s="1">
        <v>0</v>
      </c>
      <c r="F1683" s="1">
        <v>0</v>
      </c>
      <c r="G1683" s="2">
        <f t="shared" si="70"/>
        <v>2982.6279</v>
      </c>
      <c r="H1683" s="2">
        <f t="shared" si="71"/>
        <v>0.4500000000007276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31430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1488081.3700000003</v>
      </c>
      <c r="I16" s="298">
        <f>'PR-RAS'!E6</f>
        <v>2051066.79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1222705.2299999997</v>
      </c>
      <c r="I17" s="298">
        <f>'PR-RAS'!E152</f>
        <v>1313775.46</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901975.31000000052</v>
      </c>
      <c r="I18" s="298">
        <f>'PR-RAS'!E649</f>
        <v>191064.37000000011</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105201.05</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141059.59000000008</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111818.14</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29241.45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02" zoomScaleNormal="100" workbookViewId="0">
      <selection activeCell="E682" sqref="E68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1488081.3700000003</v>
      </c>
      <c r="E6" s="59">
        <f>E7+E43+E49+E82+E106+E125+E134+E140</f>
        <v>2051066.79</v>
      </c>
      <c r="F6" s="44">
        <f t="shared" ref="F6:F132" si="0">IF(D6&lt;&gt;0,IF(E6/D6&gt;=100,"&gt;&gt;100",E6/D6*100),"-")</f>
        <v>137.83297280309338</v>
      </c>
    </row>
    <row r="7" spans="1:24" ht="12.75" customHeight="1" x14ac:dyDescent="0.2">
      <c r="A7" s="62">
        <v>61</v>
      </c>
      <c r="B7" s="228" t="s">
        <v>65</v>
      </c>
      <c r="C7" s="267" t="s">
        <v>66</v>
      </c>
      <c r="D7" s="59">
        <f>D8+D17+D23+D29+D36+D39</f>
        <v>635527.32000000007</v>
      </c>
      <c r="E7" s="59">
        <f>E8+E17+E23+E29+E36+E39</f>
        <v>822641.25000000012</v>
      </c>
      <c r="F7" s="44">
        <f t="shared" si="0"/>
        <v>129.44231099301916</v>
      </c>
    </row>
    <row r="8" spans="1:24" ht="12.75" customHeight="1" x14ac:dyDescent="0.2">
      <c r="A8" s="62">
        <v>611</v>
      </c>
      <c r="B8" s="228" t="s">
        <v>67</v>
      </c>
      <c r="C8" s="267" t="s">
        <v>68</v>
      </c>
      <c r="D8" s="59">
        <f>SUM(D9:D14)-D15-D16</f>
        <v>614309.77</v>
      </c>
      <c r="E8" s="59">
        <f>SUM(E9:E14)-E15-E16</f>
        <v>807722.15000000014</v>
      </c>
      <c r="F8" s="44">
        <f t="shared" si="0"/>
        <v>131.48450333127536</v>
      </c>
    </row>
    <row r="9" spans="1:24" ht="12.75" customHeight="1" x14ac:dyDescent="0.2">
      <c r="A9" s="62">
        <v>6111</v>
      </c>
      <c r="B9" s="64" t="s">
        <v>69</v>
      </c>
      <c r="C9" s="267" t="s">
        <v>70</v>
      </c>
      <c r="D9" s="193">
        <v>721346.04</v>
      </c>
      <c r="E9" s="193">
        <v>950384.27</v>
      </c>
      <c r="F9" s="44">
        <f t="shared" si="0"/>
        <v>131.75150583761436</v>
      </c>
    </row>
    <row r="10" spans="1:24" ht="12.75" customHeight="1" x14ac:dyDescent="0.2">
      <c r="A10" s="62">
        <v>6112</v>
      </c>
      <c r="B10" s="64" t="s">
        <v>71</v>
      </c>
      <c r="C10" s="267" t="s">
        <v>72</v>
      </c>
      <c r="D10" s="193">
        <v>92851.03</v>
      </c>
      <c r="E10" s="193">
        <v>85133.38</v>
      </c>
      <c r="F10" s="44">
        <f t="shared" si="0"/>
        <v>91.688137439078503</v>
      </c>
    </row>
    <row r="11" spans="1:24" ht="12.75" customHeight="1" x14ac:dyDescent="0.2">
      <c r="A11" s="62">
        <v>6113</v>
      </c>
      <c r="B11" s="64" t="s">
        <v>73</v>
      </c>
      <c r="C11" s="267" t="s">
        <v>74</v>
      </c>
      <c r="D11" s="193">
        <v>4241.32</v>
      </c>
      <c r="E11" s="193">
        <v>6506.91</v>
      </c>
      <c r="F11" s="44">
        <f t="shared" si="0"/>
        <v>153.41709656427716</v>
      </c>
    </row>
    <row r="12" spans="1:24" ht="12.75" customHeight="1" x14ac:dyDescent="0.2">
      <c r="A12" s="62">
        <v>6114</v>
      </c>
      <c r="B12" s="64" t="s">
        <v>75</v>
      </c>
      <c r="C12" s="267" t="s">
        <v>76</v>
      </c>
      <c r="D12" s="193">
        <v>1831.34</v>
      </c>
      <c r="E12" s="193">
        <v>2499.89</v>
      </c>
      <c r="F12" s="44">
        <f t="shared" si="0"/>
        <v>136.50605567507944</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205959.96</v>
      </c>
      <c r="E15" s="193">
        <v>236802.3</v>
      </c>
      <c r="F15" s="44">
        <f t="shared" si="0"/>
        <v>114.97492036801715</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18503.990000000002</v>
      </c>
      <c r="E23" s="59">
        <f t="shared" si="2"/>
        <v>12182.65</v>
      </c>
      <c r="F23" s="44">
        <f t="shared" si="0"/>
        <v>65.837962515111599</v>
      </c>
    </row>
    <row r="24" spans="1:6" ht="12.75" customHeight="1" x14ac:dyDescent="0.2">
      <c r="A24" s="62">
        <v>6131</v>
      </c>
      <c r="B24" s="64" t="s">
        <v>99</v>
      </c>
      <c r="C24" s="267" t="s">
        <v>100</v>
      </c>
      <c r="D24" s="193">
        <v>318.39999999999998</v>
      </c>
      <c r="E24" s="193">
        <v>446.35</v>
      </c>
      <c r="F24" s="44">
        <f t="shared" si="0"/>
        <v>140.1853015075377</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18185.59</v>
      </c>
      <c r="E27" s="193">
        <v>11736.3</v>
      </c>
      <c r="F27" s="44">
        <f t="shared" si="0"/>
        <v>64.536261952457963</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2713.5600000000004</v>
      </c>
      <c r="E29" s="59">
        <f>SUM(E30:E35)</f>
        <v>2736.45</v>
      </c>
      <c r="F29" s="44">
        <f t="shared" si="0"/>
        <v>100.84354132578603</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2626.55</v>
      </c>
      <c r="E31" s="193">
        <v>2736.45</v>
      </c>
      <c r="F31" s="44">
        <f t="shared" si="0"/>
        <v>104.18419599855322</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87.01</v>
      </c>
      <c r="E33" s="193">
        <v>0</v>
      </c>
      <c r="F33" s="44">
        <f t="shared" si="0"/>
        <v>0</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594531.42000000004</v>
      </c>
      <c r="E49" s="59">
        <f>E50+E53+E58+E61+E64+E68+E71+E74+E77</f>
        <v>987578.14</v>
      </c>
      <c r="F49" s="44">
        <f t="shared" si="0"/>
        <v>166.11033610301033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594531.42000000004</v>
      </c>
      <c r="E58" s="59">
        <f t="shared" si="9"/>
        <v>407415.03</v>
      </c>
      <c r="F58" s="44">
        <f t="shared" si="0"/>
        <v>68.527081377801707</v>
      </c>
    </row>
    <row r="59" spans="1:6" ht="24" x14ac:dyDescent="0.2">
      <c r="A59" s="62">
        <v>6331</v>
      </c>
      <c r="B59" s="64" t="s">
        <v>169</v>
      </c>
      <c r="C59" s="267" t="s">
        <v>170</v>
      </c>
      <c r="D59" s="193">
        <v>594531.42000000004</v>
      </c>
      <c r="E59" s="193">
        <v>111016.25</v>
      </c>
      <c r="F59" s="44">
        <f t="shared" si="0"/>
        <v>18.672898734267061</v>
      </c>
    </row>
    <row r="60" spans="1:6" ht="24" x14ac:dyDescent="0.2">
      <c r="A60" s="62">
        <v>6332</v>
      </c>
      <c r="B60" s="64" t="s">
        <v>171</v>
      </c>
      <c r="C60" s="267" t="s">
        <v>172</v>
      </c>
      <c r="D60" s="193">
        <v>0</v>
      </c>
      <c r="E60" s="193">
        <v>296398.78000000003</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535151.88</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v>0</v>
      </c>
      <c r="E67" s="191">
        <v>535151.88</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45011.23</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v>45011.23</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181346.36000000002</v>
      </c>
      <c r="E82" s="59">
        <f t="shared" si="15"/>
        <v>148017.10999999999</v>
      </c>
      <c r="F82" s="44">
        <f t="shared" si="0"/>
        <v>81.621219196238599</v>
      </c>
    </row>
    <row r="83" spans="1:6" ht="12.75" customHeight="1" x14ac:dyDescent="0.2">
      <c r="A83" s="62">
        <v>641</v>
      </c>
      <c r="B83" s="63" t="s">
        <v>217</v>
      </c>
      <c r="C83" s="267" t="s">
        <v>218</v>
      </c>
      <c r="D83" s="59">
        <f t="shared" ref="D83:E83" si="16">SUM(D84:D90)</f>
        <v>120.47</v>
      </c>
      <c r="E83" s="59">
        <f t="shared" si="16"/>
        <v>49.96</v>
      </c>
      <c r="F83" s="44">
        <f t="shared" si="0"/>
        <v>41.470905619656342</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120.47</v>
      </c>
      <c r="E86" s="193">
        <v>49.96</v>
      </c>
      <c r="F86" s="44">
        <f t="shared" si="0"/>
        <v>41.470905619656342</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181225.89</v>
      </c>
      <c r="E91" s="59">
        <f t="shared" si="17"/>
        <v>147967.15</v>
      </c>
      <c r="F91" s="44">
        <f t="shared" si="0"/>
        <v>81.647909137044365</v>
      </c>
    </row>
    <row r="92" spans="1:6" ht="12.75" customHeight="1" x14ac:dyDescent="0.2">
      <c r="A92" s="62">
        <v>6421</v>
      </c>
      <c r="B92" s="63" t="s">
        <v>235</v>
      </c>
      <c r="C92" s="267" t="s">
        <v>236</v>
      </c>
      <c r="D92" s="193">
        <v>19441.79</v>
      </c>
      <c r="E92" s="193">
        <v>19441.79</v>
      </c>
      <c r="F92" s="44">
        <f t="shared" si="0"/>
        <v>100</v>
      </c>
    </row>
    <row r="93" spans="1:6" ht="12.75" customHeight="1" x14ac:dyDescent="0.2">
      <c r="A93" s="62">
        <v>6422</v>
      </c>
      <c r="B93" s="63" t="s">
        <v>237</v>
      </c>
      <c r="C93" s="267" t="s">
        <v>238</v>
      </c>
      <c r="D93" s="193">
        <v>36798.080000000002</v>
      </c>
      <c r="E93" s="193">
        <v>26549.42</v>
      </c>
      <c r="F93" s="44">
        <f t="shared" si="0"/>
        <v>72.148927335339224</v>
      </c>
    </row>
    <row r="94" spans="1:6" ht="12.75" customHeight="1" x14ac:dyDescent="0.2">
      <c r="A94" s="62">
        <v>6423</v>
      </c>
      <c r="B94" s="63" t="s">
        <v>239</v>
      </c>
      <c r="C94" s="267" t="s">
        <v>240</v>
      </c>
      <c r="D94" s="193">
        <v>124986.02</v>
      </c>
      <c r="E94" s="193">
        <v>101975.94</v>
      </c>
      <c r="F94" s="44">
        <f t="shared" si="0"/>
        <v>81.589877011845005</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71111.099999999991</v>
      </c>
      <c r="E106" s="59">
        <f>E107+E112+E120+E124</f>
        <v>86262.92</v>
      </c>
      <c r="F106" s="44">
        <f t="shared" si="0"/>
        <v>121.30725020425785</v>
      </c>
    </row>
    <row r="107" spans="1:6" ht="12.75" customHeight="1" x14ac:dyDescent="0.2">
      <c r="A107" s="62">
        <v>651</v>
      </c>
      <c r="B107" s="63" t="s">
        <v>265</v>
      </c>
      <c r="C107" s="267" t="s">
        <v>266</v>
      </c>
      <c r="D107" s="59">
        <f t="shared" ref="D107:E107" si="19">SUM(D108:D111)</f>
        <v>21.88</v>
      </c>
      <c r="E107" s="59">
        <f t="shared" si="19"/>
        <v>21.87</v>
      </c>
      <c r="F107" s="44">
        <f t="shared" si="0"/>
        <v>99.954296160877519</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21.88</v>
      </c>
      <c r="E111" s="193">
        <v>21.87</v>
      </c>
      <c r="F111" s="44">
        <f t="shared" si="0"/>
        <v>99.954296160877519</v>
      </c>
    </row>
    <row r="112" spans="1:6" ht="12.75" customHeight="1" x14ac:dyDescent="0.2">
      <c r="A112" s="62">
        <v>652</v>
      </c>
      <c r="B112" s="63" t="s">
        <v>275</v>
      </c>
      <c r="C112" s="267" t="s">
        <v>276</v>
      </c>
      <c r="D112" s="59">
        <f t="shared" ref="D112:E112" si="20">SUM(D113:D119)</f>
        <v>10193.84</v>
      </c>
      <c r="E112" s="59">
        <f t="shared" si="20"/>
        <v>5226.12</v>
      </c>
      <c r="F112" s="44">
        <f t="shared" si="0"/>
        <v>51.26743209624636</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4468.3500000000004</v>
      </c>
      <c r="E115" s="193">
        <v>520.75</v>
      </c>
      <c r="F115" s="44">
        <f t="shared" si="0"/>
        <v>11.654190025400874</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5725.49</v>
      </c>
      <c r="E117" s="193">
        <v>4705.37</v>
      </c>
      <c r="F117" s="44">
        <f t="shared" si="0"/>
        <v>82.182835006261485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60895.38</v>
      </c>
      <c r="E120" s="59">
        <f t="shared" si="21"/>
        <v>81014.929999999993</v>
      </c>
      <c r="F120" s="44">
        <f t="shared" si="0"/>
        <v>133.03953436204847</v>
      </c>
    </row>
    <row r="121" spans="1:6" ht="12.75" customHeight="1" x14ac:dyDescent="0.2">
      <c r="A121" s="62">
        <v>6531</v>
      </c>
      <c r="B121" s="63" t="s">
        <v>293</v>
      </c>
      <c r="C121" s="267" t="s">
        <v>294</v>
      </c>
      <c r="D121" s="193">
        <v>1240.79</v>
      </c>
      <c r="E121" s="193">
        <v>16171.41</v>
      </c>
      <c r="F121" s="44">
        <f t="shared" si="0"/>
        <v>1303.3156295585877</v>
      </c>
    </row>
    <row r="122" spans="1:6" ht="12.75" customHeight="1" x14ac:dyDescent="0.2">
      <c r="A122" s="62">
        <v>6532</v>
      </c>
      <c r="B122" s="63" t="s">
        <v>295</v>
      </c>
      <c r="C122" s="267" t="s">
        <v>296</v>
      </c>
      <c r="D122" s="193">
        <v>59654.59</v>
      </c>
      <c r="E122" s="193">
        <v>64843.519999999997</v>
      </c>
      <c r="F122" s="44">
        <f t="shared" si="0"/>
        <v>108.69829127984956</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3379.14</v>
      </c>
      <c r="E125" s="59">
        <f t="shared" si="22"/>
        <v>3519.62</v>
      </c>
      <c r="F125" s="44">
        <f t="shared" si="0"/>
        <v>104.15727078487427</v>
      </c>
    </row>
    <row r="126" spans="1:6" ht="12.75" customHeight="1" x14ac:dyDescent="0.2">
      <c r="A126" s="62">
        <v>661</v>
      </c>
      <c r="B126" s="64" t="s">
        <v>303</v>
      </c>
      <c r="C126" s="267" t="s">
        <v>304</v>
      </c>
      <c r="D126" s="59">
        <f t="shared" ref="D126:E126" si="23">SUM(D127:D128)</f>
        <v>3379.14</v>
      </c>
      <c r="E126" s="59">
        <f t="shared" si="23"/>
        <v>3519.62</v>
      </c>
      <c r="F126" s="44">
        <f t="shared" si="0"/>
        <v>104.15727078487427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3379.14</v>
      </c>
      <c r="E128" s="193">
        <v>3519.62</v>
      </c>
      <c r="F128" s="44">
        <f t="shared" si="0"/>
        <v>104.15727078487427</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2186.0300000000002</v>
      </c>
      <c r="E140" s="59">
        <f t="shared" si="28"/>
        <v>3047.75</v>
      </c>
      <c r="F140" s="44">
        <f t="shared" si="26"/>
        <v>139.41940412528646</v>
      </c>
    </row>
    <row r="141" spans="1:6" ht="12.75" customHeight="1" x14ac:dyDescent="0.2">
      <c r="A141" s="62">
        <v>681</v>
      </c>
      <c r="B141" s="64" t="s">
        <v>333</v>
      </c>
      <c r="C141" s="267" t="s">
        <v>334</v>
      </c>
      <c r="D141" s="59">
        <f t="shared" ref="D141:E141" si="29">SUM(D142:D150)</f>
        <v>544.65</v>
      </c>
      <c r="E141" s="59">
        <f t="shared" si="29"/>
        <v>529.55999999999995</v>
      </c>
      <c r="F141" s="44">
        <f t="shared" si="26"/>
        <v>97.229413384742486</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132.72</v>
      </c>
      <c r="E148" s="193">
        <v>291.44</v>
      </c>
      <c r="F148" s="44">
        <f t="shared" si="26"/>
        <v>219.59011452682341</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411.93</v>
      </c>
      <c r="E150" s="193">
        <v>238.12</v>
      </c>
      <c r="F150" s="44">
        <f t="shared" si="26"/>
        <v>57.805937902070738</v>
      </c>
    </row>
    <row r="151" spans="1:6" ht="12.75" customHeight="1" x14ac:dyDescent="0.2">
      <c r="A151" s="62">
        <v>683</v>
      </c>
      <c r="B151" s="63" t="s">
        <v>353</v>
      </c>
      <c r="C151" s="267" t="s">
        <v>354</v>
      </c>
      <c r="D151" s="193">
        <v>1641.38</v>
      </c>
      <c r="E151" s="193">
        <v>2518.19</v>
      </c>
      <c r="F151" s="44">
        <f t="shared" si="26"/>
        <v>153.41907419366629</v>
      </c>
    </row>
    <row r="152" spans="1:6" ht="12.75" customHeight="1" x14ac:dyDescent="0.2">
      <c r="A152" s="62">
        <v>3</v>
      </c>
      <c r="B152" s="63" t="s">
        <v>355</v>
      </c>
      <c r="C152" s="267" t="s">
        <v>61</v>
      </c>
      <c r="D152" s="59">
        <f>D153+D164+D202+D221+D230+D262+D273</f>
        <v>1222705.2299999997</v>
      </c>
      <c r="E152" s="59">
        <f>E153+E164+E202+E221+E230+E262+E273</f>
        <v>1313775.46</v>
      </c>
      <c r="F152" s="44">
        <f t="shared" si="26"/>
        <v>107.44825717315368</v>
      </c>
    </row>
    <row r="153" spans="1:6" ht="12.75" customHeight="1" x14ac:dyDescent="0.2">
      <c r="A153" s="62">
        <v>31</v>
      </c>
      <c r="B153" s="63" t="s">
        <v>356</v>
      </c>
      <c r="C153" s="267" t="s">
        <v>357</v>
      </c>
      <c r="D153" s="59">
        <f t="shared" ref="D153:E153" si="30">D154+D159+D160</f>
        <v>201121.94</v>
      </c>
      <c r="E153" s="59">
        <f t="shared" si="30"/>
        <v>274512.21999999997</v>
      </c>
      <c r="F153" s="44">
        <f t="shared" si="26"/>
        <v>136.49043958108197</v>
      </c>
    </row>
    <row r="154" spans="1:6" ht="12.75" customHeight="1" x14ac:dyDescent="0.2">
      <c r="A154" s="62">
        <v>311</v>
      </c>
      <c r="B154" s="63" t="s">
        <v>358</v>
      </c>
      <c r="C154" s="267" t="s">
        <v>359</v>
      </c>
      <c r="D154" s="59">
        <f t="shared" ref="D154:E154" si="31">SUM(D155:D158)</f>
        <v>133085.09</v>
      </c>
      <c r="E154" s="59">
        <f t="shared" si="31"/>
        <v>179252.47</v>
      </c>
      <c r="F154" s="44">
        <f t="shared" si="26"/>
        <v>134.69012193627401</v>
      </c>
    </row>
    <row r="155" spans="1:6" ht="12.75" customHeight="1" x14ac:dyDescent="0.2">
      <c r="A155" s="62">
        <v>3111</v>
      </c>
      <c r="B155" s="63" t="s">
        <v>360</v>
      </c>
      <c r="C155" s="267" t="s">
        <v>361</v>
      </c>
      <c r="D155" s="193">
        <v>122890.12</v>
      </c>
      <c r="E155" s="193">
        <v>169603.82</v>
      </c>
      <c r="F155" s="44">
        <f t="shared" si="26"/>
        <v>138.01257578721544</v>
      </c>
    </row>
    <row r="156" spans="1:6" ht="12.75" customHeight="1" x14ac:dyDescent="0.2">
      <c r="A156" s="62">
        <v>3112</v>
      </c>
      <c r="B156" s="63" t="s">
        <v>362</v>
      </c>
      <c r="C156" s="267" t="s">
        <v>363</v>
      </c>
      <c r="D156" s="193">
        <v>10194.969999999999</v>
      </c>
      <c r="E156" s="193">
        <v>9648.65</v>
      </c>
      <c r="F156" s="44">
        <f t="shared" si="26"/>
        <v>94.641278983655667</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14539</v>
      </c>
      <c r="E159" s="193">
        <v>19058.66</v>
      </c>
      <c r="F159" s="44">
        <f t="shared" si="26"/>
        <v>131.08645711534493</v>
      </c>
    </row>
    <row r="160" spans="1:6" ht="12.75" customHeight="1" x14ac:dyDescent="0.2">
      <c r="A160" s="62">
        <v>313</v>
      </c>
      <c r="B160" s="64" t="s">
        <v>370</v>
      </c>
      <c r="C160" s="267" t="s">
        <v>371</v>
      </c>
      <c r="D160" s="59">
        <f t="shared" ref="D160:E160" si="32">SUM(D161:D163)</f>
        <v>53497.850000000006</v>
      </c>
      <c r="E160" s="59">
        <f t="shared" si="32"/>
        <v>76201.09</v>
      </c>
      <c r="F160" s="44">
        <f t="shared" si="26"/>
        <v>142.43766805581905</v>
      </c>
    </row>
    <row r="161" spans="1:6" ht="12.75" customHeight="1" x14ac:dyDescent="0.2">
      <c r="A161" s="62">
        <v>3131</v>
      </c>
      <c r="B161" s="64" t="s">
        <v>372</v>
      </c>
      <c r="C161" s="267" t="s">
        <v>373</v>
      </c>
      <c r="D161" s="193">
        <v>28517.38</v>
      </c>
      <c r="E161" s="193">
        <v>41476.32</v>
      </c>
      <c r="F161" s="44">
        <f t="shared" si="26"/>
        <v>145.44225311020858</v>
      </c>
    </row>
    <row r="162" spans="1:6" ht="12.75" customHeight="1" x14ac:dyDescent="0.2">
      <c r="A162" s="62">
        <v>3132</v>
      </c>
      <c r="B162" s="64" t="s">
        <v>374</v>
      </c>
      <c r="C162" s="267" t="s">
        <v>375</v>
      </c>
      <c r="D162" s="193">
        <v>24980.47</v>
      </c>
      <c r="E162" s="193">
        <v>34724.769999999997</v>
      </c>
      <c r="F162" s="44">
        <f t="shared" si="26"/>
        <v>139.00767279398664</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406966.24</v>
      </c>
      <c r="E164" s="59">
        <f>E165+E170+E178+E188+E189+E194</f>
        <v>369638.48</v>
      </c>
      <c r="F164" s="44">
        <f t="shared" si="26"/>
        <v>90.827799377167011</v>
      </c>
    </row>
    <row r="165" spans="1:6" ht="12.75" customHeight="1" x14ac:dyDescent="0.2">
      <c r="A165" s="62">
        <v>321</v>
      </c>
      <c r="B165" s="63" t="s">
        <v>380</v>
      </c>
      <c r="C165" s="267" t="s">
        <v>381</v>
      </c>
      <c r="D165" s="59">
        <f t="shared" ref="D165:E165" si="33">SUM(D166:D169)</f>
        <v>6995.9199999999992</v>
      </c>
      <c r="E165" s="59">
        <f t="shared" si="33"/>
        <v>8120.06</v>
      </c>
      <c r="F165" s="44">
        <f t="shared" si="26"/>
        <v>116.06850850209838</v>
      </c>
    </row>
    <row r="166" spans="1:6" ht="12.75" customHeight="1" x14ac:dyDescent="0.2">
      <c r="A166" s="62">
        <v>3211</v>
      </c>
      <c r="B166" s="63" t="s">
        <v>382</v>
      </c>
      <c r="C166" s="267" t="s">
        <v>383</v>
      </c>
      <c r="D166" s="193">
        <v>399.2</v>
      </c>
      <c r="E166" s="193">
        <v>16.899999999999999</v>
      </c>
      <c r="F166" s="44">
        <f t="shared" si="26"/>
        <v>4.2334669338677351</v>
      </c>
    </row>
    <row r="167" spans="1:6" ht="12.75" customHeight="1" x14ac:dyDescent="0.2">
      <c r="A167" s="62">
        <v>3212</v>
      </c>
      <c r="B167" s="63" t="s">
        <v>384</v>
      </c>
      <c r="C167" s="267" t="s">
        <v>385</v>
      </c>
      <c r="D167" s="193">
        <v>4503.3999999999996</v>
      </c>
      <c r="E167" s="193">
        <v>4527.18</v>
      </c>
      <c r="F167" s="44">
        <f t="shared" si="26"/>
        <v>100.52804547675092</v>
      </c>
    </row>
    <row r="168" spans="1:6" ht="12.75" customHeight="1" x14ac:dyDescent="0.2">
      <c r="A168" s="62">
        <v>3213</v>
      </c>
      <c r="B168" s="63" t="s">
        <v>386</v>
      </c>
      <c r="C168" s="267" t="s">
        <v>387</v>
      </c>
      <c r="D168" s="193">
        <v>1354.54</v>
      </c>
      <c r="E168" s="193">
        <v>3292.18</v>
      </c>
      <c r="F168" s="44">
        <f t="shared" si="26"/>
        <v>243.04782435365513</v>
      </c>
    </row>
    <row r="169" spans="1:6" ht="12.75" customHeight="1" x14ac:dyDescent="0.2">
      <c r="A169" s="62">
        <v>3214</v>
      </c>
      <c r="B169" s="63" t="s">
        <v>388</v>
      </c>
      <c r="C169" s="267" t="s">
        <v>389</v>
      </c>
      <c r="D169" s="193">
        <v>738.78</v>
      </c>
      <c r="E169" s="193">
        <v>283.8</v>
      </c>
      <c r="F169" s="44">
        <f t="shared" si="26"/>
        <v>38.414683667668321</v>
      </c>
    </row>
    <row r="170" spans="1:6" ht="12.75" customHeight="1" x14ac:dyDescent="0.2">
      <c r="A170" s="62">
        <v>322</v>
      </c>
      <c r="B170" s="63" t="s">
        <v>390</v>
      </c>
      <c r="C170" s="267" t="s">
        <v>391</v>
      </c>
      <c r="D170" s="59">
        <f t="shared" ref="D170:E170" si="34">SUM(D171:D177)</f>
        <v>103204.81999999999</v>
      </c>
      <c r="E170" s="59">
        <f t="shared" si="34"/>
        <v>61988.479999999996</v>
      </c>
      <c r="F170" s="44">
        <f t="shared" si="26"/>
        <v>60.063551295375547</v>
      </c>
    </row>
    <row r="171" spans="1:6" ht="12.75" customHeight="1" x14ac:dyDescent="0.2">
      <c r="A171" s="62">
        <v>3221</v>
      </c>
      <c r="B171" s="63" t="s">
        <v>392</v>
      </c>
      <c r="C171" s="267" t="s">
        <v>393</v>
      </c>
      <c r="D171" s="193">
        <v>25685.74</v>
      </c>
      <c r="E171" s="193">
        <v>3770.34</v>
      </c>
      <c r="F171" s="44">
        <f t="shared" si="26"/>
        <v>14.678728352774732</v>
      </c>
    </row>
    <row r="172" spans="1:6" ht="12.75" customHeight="1" x14ac:dyDescent="0.2">
      <c r="A172" s="62">
        <v>3222</v>
      </c>
      <c r="B172" s="63" t="s">
        <v>394</v>
      </c>
      <c r="C172" s="267" t="s">
        <v>395</v>
      </c>
      <c r="D172" s="193">
        <v>1795.98</v>
      </c>
      <c r="E172" s="193">
        <v>4.3</v>
      </c>
      <c r="F172" s="44">
        <f t="shared" si="26"/>
        <v>0.23942360159912693</v>
      </c>
    </row>
    <row r="173" spans="1:6" ht="12.75" customHeight="1" x14ac:dyDescent="0.2">
      <c r="A173" s="62">
        <v>3223</v>
      </c>
      <c r="B173" s="64" t="s">
        <v>396</v>
      </c>
      <c r="C173" s="267" t="s">
        <v>397</v>
      </c>
      <c r="D173" s="193">
        <v>37004.11</v>
      </c>
      <c r="E173" s="193">
        <v>35217.29</v>
      </c>
      <c r="F173" s="44">
        <f t="shared" si="26"/>
        <v>95.171293134735578</v>
      </c>
    </row>
    <row r="174" spans="1:6" ht="12.75" customHeight="1" x14ac:dyDescent="0.2">
      <c r="A174" s="62">
        <v>3224</v>
      </c>
      <c r="B174" s="64" t="s">
        <v>398</v>
      </c>
      <c r="C174" s="267" t="s">
        <v>399</v>
      </c>
      <c r="D174" s="193">
        <v>33730.769999999997</v>
      </c>
      <c r="E174" s="193">
        <v>19552.77</v>
      </c>
      <c r="F174" s="44">
        <f t="shared" si="26"/>
        <v>57.967161733930183</v>
      </c>
    </row>
    <row r="175" spans="1:6" ht="12.75" customHeight="1" x14ac:dyDescent="0.2">
      <c r="A175" s="62">
        <v>3225</v>
      </c>
      <c r="B175" s="64" t="s">
        <v>400</v>
      </c>
      <c r="C175" s="267" t="s">
        <v>401</v>
      </c>
      <c r="D175" s="193">
        <v>4199.93</v>
      </c>
      <c r="E175" s="193">
        <v>3064.79</v>
      </c>
      <c r="F175" s="44">
        <f t="shared" si="26"/>
        <v>72.972406682968511</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788.29</v>
      </c>
      <c r="E177" s="193">
        <v>378.99</v>
      </c>
      <c r="F177" s="44">
        <f t="shared" si="26"/>
        <v>48.077484174605793</v>
      </c>
    </row>
    <row r="178" spans="1:6" ht="12.75" customHeight="1" x14ac:dyDescent="0.2">
      <c r="A178" s="62">
        <v>323</v>
      </c>
      <c r="B178" s="64" t="s">
        <v>406</v>
      </c>
      <c r="C178" s="267" t="s">
        <v>407</v>
      </c>
      <c r="D178" s="59">
        <f t="shared" ref="D178:E178" si="35">SUM(D179:D187)</f>
        <v>217179.46</v>
      </c>
      <c r="E178" s="59">
        <f t="shared" si="35"/>
        <v>265176.02999999997</v>
      </c>
      <c r="F178" s="44">
        <f t="shared" si="26"/>
        <v>122.09995825572086</v>
      </c>
    </row>
    <row r="179" spans="1:6" ht="12.75" customHeight="1" x14ac:dyDescent="0.2">
      <c r="A179" s="62">
        <v>3231</v>
      </c>
      <c r="B179" s="64" t="s">
        <v>408</v>
      </c>
      <c r="C179" s="267" t="s">
        <v>409</v>
      </c>
      <c r="D179" s="193">
        <v>10464.15</v>
      </c>
      <c r="E179" s="193">
        <v>10405.32</v>
      </c>
      <c r="F179" s="44">
        <f t="shared" si="26"/>
        <v>99.437794756382502</v>
      </c>
    </row>
    <row r="180" spans="1:6" ht="12.75" customHeight="1" x14ac:dyDescent="0.2">
      <c r="A180" s="62">
        <v>3232</v>
      </c>
      <c r="B180" s="64" t="s">
        <v>410</v>
      </c>
      <c r="C180" s="267" t="s">
        <v>411</v>
      </c>
      <c r="D180" s="193">
        <v>48590.03</v>
      </c>
      <c r="E180" s="193">
        <v>61890.879999999997</v>
      </c>
      <c r="F180" s="44">
        <f t="shared" si="26"/>
        <v>127.37361964995699</v>
      </c>
    </row>
    <row r="181" spans="1:6" ht="12.75" customHeight="1" x14ac:dyDescent="0.2">
      <c r="A181" s="62">
        <v>3233</v>
      </c>
      <c r="B181" s="64" t="s">
        <v>412</v>
      </c>
      <c r="C181" s="267" t="s">
        <v>413</v>
      </c>
      <c r="D181" s="193">
        <v>15500.77</v>
      </c>
      <c r="E181" s="193">
        <v>19323.349999999999</v>
      </c>
      <c r="F181" s="44">
        <f t="shared" si="26"/>
        <v>124.66058137757025</v>
      </c>
    </row>
    <row r="182" spans="1:6" ht="12.75" customHeight="1" x14ac:dyDescent="0.2">
      <c r="A182" s="62">
        <v>3234</v>
      </c>
      <c r="B182" s="64" t="s">
        <v>414</v>
      </c>
      <c r="C182" s="267" t="s">
        <v>415</v>
      </c>
      <c r="D182" s="193">
        <v>71987.09</v>
      </c>
      <c r="E182" s="193">
        <v>73234.179999999993</v>
      </c>
      <c r="F182" s="44">
        <f t="shared" si="26"/>
        <v>101.73238006981529</v>
      </c>
    </row>
    <row r="183" spans="1:6" ht="12.75" customHeight="1" x14ac:dyDescent="0.2">
      <c r="A183" s="62">
        <v>3235</v>
      </c>
      <c r="B183" s="63" t="s">
        <v>416</v>
      </c>
      <c r="C183" s="267" t="s">
        <v>417</v>
      </c>
      <c r="D183" s="193">
        <v>9704.89</v>
      </c>
      <c r="E183" s="193">
        <v>27507.43</v>
      </c>
      <c r="F183" s="44">
        <f t="shared" si="26"/>
        <v>283.438864325098</v>
      </c>
    </row>
    <row r="184" spans="1:6" ht="12.75" customHeight="1" x14ac:dyDescent="0.2">
      <c r="A184" s="62">
        <v>3236</v>
      </c>
      <c r="B184" s="63" t="s">
        <v>418</v>
      </c>
      <c r="C184" s="267" t="s">
        <v>419</v>
      </c>
      <c r="D184" s="193">
        <v>4018.3</v>
      </c>
      <c r="E184" s="193">
        <v>6438.46</v>
      </c>
      <c r="F184" s="44">
        <f t="shared" si="26"/>
        <v>160.22845481920214</v>
      </c>
    </row>
    <row r="185" spans="1:6" ht="12.75" customHeight="1" x14ac:dyDescent="0.2">
      <c r="A185" s="62">
        <v>3237</v>
      </c>
      <c r="B185" s="63" t="s">
        <v>420</v>
      </c>
      <c r="C185" s="267" t="s">
        <v>421</v>
      </c>
      <c r="D185" s="193">
        <v>38681.040000000001</v>
      </c>
      <c r="E185" s="193">
        <v>41800</v>
      </c>
      <c r="F185" s="44">
        <f t="shared" si="26"/>
        <v>108.06327854680227</v>
      </c>
    </row>
    <row r="186" spans="1:6" ht="12.75" customHeight="1" x14ac:dyDescent="0.2">
      <c r="A186" s="62">
        <v>3238</v>
      </c>
      <c r="B186" s="63" t="s">
        <v>422</v>
      </c>
      <c r="C186" s="267" t="s">
        <v>423</v>
      </c>
      <c r="D186" s="193">
        <v>6728.21</v>
      </c>
      <c r="E186" s="193">
        <v>8189.41</v>
      </c>
      <c r="F186" s="44">
        <f t="shared" si="26"/>
        <v>121.71751476247026</v>
      </c>
    </row>
    <row r="187" spans="1:6" ht="12.75" customHeight="1" x14ac:dyDescent="0.2">
      <c r="A187" s="62">
        <v>3239</v>
      </c>
      <c r="B187" s="63" t="s">
        <v>424</v>
      </c>
      <c r="C187" s="267" t="s">
        <v>425</v>
      </c>
      <c r="D187" s="193">
        <v>11504.98</v>
      </c>
      <c r="E187" s="193">
        <v>16387</v>
      </c>
      <c r="F187" s="44">
        <f t="shared" si="26"/>
        <v>142.43397207122482</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79586.040000000008</v>
      </c>
      <c r="E194" s="59">
        <f t="shared" si="36"/>
        <v>34353.910000000003</v>
      </c>
      <c r="F194" s="44">
        <f t="shared" si="26"/>
        <v>43.165748666474677</v>
      </c>
    </row>
    <row r="195" spans="1:6" ht="12.75" customHeight="1" x14ac:dyDescent="0.2">
      <c r="A195" s="62">
        <v>3291</v>
      </c>
      <c r="B195" s="182" t="s">
        <v>440</v>
      </c>
      <c r="C195" s="267" t="s">
        <v>441</v>
      </c>
      <c r="D195" s="193">
        <v>11434.04</v>
      </c>
      <c r="E195" s="193">
        <v>11963.97</v>
      </c>
      <c r="F195" s="44">
        <f t="shared" si="26"/>
        <v>104.63466981049567</v>
      </c>
    </row>
    <row r="196" spans="1:6" ht="12.75" customHeight="1" x14ac:dyDescent="0.2">
      <c r="A196" s="62">
        <v>3292</v>
      </c>
      <c r="B196" s="63" t="s">
        <v>442</v>
      </c>
      <c r="C196" s="267" t="s">
        <v>443</v>
      </c>
      <c r="D196" s="193">
        <v>1929.52</v>
      </c>
      <c r="E196" s="193">
        <v>2916.15</v>
      </c>
      <c r="F196" s="44">
        <f t="shared" si="26"/>
        <v>151.13344251420042</v>
      </c>
    </row>
    <row r="197" spans="1:6" ht="12.75" customHeight="1" x14ac:dyDescent="0.2">
      <c r="A197" s="62">
        <v>3293</v>
      </c>
      <c r="B197" s="63" t="s">
        <v>444</v>
      </c>
      <c r="C197" s="267" t="s">
        <v>445</v>
      </c>
      <c r="D197" s="193">
        <v>7006.44</v>
      </c>
      <c r="E197" s="193">
        <v>12769.21</v>
      </c>
      <c r="F197" s="44">
        <f t="shared" si="26"/>
        <v>182.24961606750361</v>
      </c>
    </row>
    <row r="198" spans="1:6" ht="12.75" customHeight="1" x14ac:dyDescent="0.2">
      <c r="A198" s="62">
        <v>3294</v>
      </c>
      <c r="B198" s="63" t="s">
        <v>446</v>
      </c>
      <c r="C198" s="267" t="s">
        <v>447</v>
      </c>
      <c r="D198" s="193">
        <v>1129.92</v>
      </c>
      <c r="E198" s="193">
        <v>1129.92</v>
      </c>
      <c r="F198" s="44">
        <f t="shared" si="26"/>
        <v>100</v>
      </c>
    </row>
    <row r="199" spans="1:6" ht="12.75" customHeight="1" x14ac:dyDescent="0.2">
      <c r="A199" s="62">
        <v>3295</v>
      </c>
      <c r="B199" s="63" t="s">
        <v>448</v>
      </c>
      <c r="C199" s="267" t="s">
        <v>449</v>
      </c>
      <c r="D199" s="193">
        <v>160.43</v>
      </c>
      <c r="E199" s="193">
        <v>917.86</v>
      </c>
      <c r="F199" s="44">
        <f t="shared" si="26"/>
        <v>572.12491429283796</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57925.69</v>
      </c>
      <c r="E201" s="193">
        <v>4656.8</v>
      </c>
      <c r="F201" s="44">
        <f t="shared" si="26"/>
        <v>8.0392654796170753</v>
      </c>
    </row>
    <row r="202" spans="1:6" ht="12.75" customHeight="1" x14ac:dyDescent="0.2">
      <c r="A202" s="62">
        <v>34</v>
      </c>
      <c r="B202" s="182" t="s">
        <v>454</v>
      </c>
      <c r="C202" s="267" t="s">
        <v>455</v>
      </c>
      <c r="D202" s="59">
        <f t="shared" ref="D202:E202" si="37">D203+D208+D216</f>
        <v>11229.32</v>
      </c>
      <c r="E202" s="59">
        <f t="shared" si="37"/>
        <v>46757.61</v>
      </c>
      <c r="F202" s="44">
        <f t="shared" si="26"/>
        <v>416.38861480481461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11229.32</v>
      </c>
      <c r="E216" s="59">
        <f t="shared" si="40"/>
        <v>46757.61</v>
      </c>
      <c r="F216" s="44">
        <f t="shared" si="26"/>
        <v>416.38861480481461</v>
      </c>
    </row>
    <row r="217" spans="1:6" ht="12.75" customHeight="1" x14ac:dyDescent="0.2">
      <c r="A217" s="62">
        <v>3431</v>
      </c>
      <c r="B217" s="181" t="s">
        <v>484</v>
      </c>
      <c r="C217" s="267" t="s">
        <v>485</v>
      </c>
      <c r="D217" s="193">
        <v>4963.47</v>
      </c>
      <c r="E217" s="193">
        <v>5066.01</v>
      </c>
      <c r="F217" s="44">
        <f t="shared" si="26"/>
        <v>102.06589341730685</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2.08</v>
      </c>
      <c r="E219" s="193">
        <v>32.200000000000003</v>
      </c>
      <c r="F219" s="44">
        <f t="shared" si="26"/>
        <v>1548.0769230769231</v>
      </c>
    </row>
    <row r="220" spans="1:6" ht="12.75" customHeight="1" x14ac:dyDescent="0.2">
      <c r="A220" s="62">
        <v>3434</v>
      </c>
      <c r="B220" s="64" t="s">
        <v>490</v>
      </c>
      <c r="C220" s="267" t="s">
        <v>491</v>
      </c>
      <c r="D220" s="193">
        <v>6263.77</v>
      </c>
      <c r="E220" s="193">
        <v>41659.4</v>
      </c>
      <c r="F220" s="44">
        <f t="shared" si="26"/>
        <v>665.08508454173761</v>
      </c>
    </row>
    <row r="221" spans="1:6" ht="12.75" customHeight="1" x14ac:dyDescent="0.2">
      <c r="A221" s="62">
        <v>35</v>
      </c>
      <c r="B221" s="64" t="s">
        <v>492</v>
      </c>
      <c r="C221" s="267" t="s">
        <v>493</v>
      </c>
      <c r="D221" s="59">
        <f t="shared" ref="D221:E221" si="41">D222+D225+D229</f>
        <v>12990</v>
      </c>
      <c r="E221" s="59">
        <f t="shared" si="41"/>
        <v>19114.79</v>
      </c>
      <c r="F221" s="44">
        <f t="shared" si="26"/>
        <v>147.15003849114706</v>
      </c>
    </row>
    <row r="222" spans="1:6" ht="24" x14ac:dyDescent="0.2">
      <c r="A222" s="62">
        <v>351</v>
      </c>
      <c r="B222" s="64" t="s">
        <v>494</v>
      </c>
      <c r="C222" s="267" t="s">
        <v>495</v>
      </c>
      <c r="D222" s="59">
        <f t="shared" ref="D222:E222" si="42">SUM(D223:D224)</f>
        <v>120</v>
      </c>
      <c r="E222" s="59">
        <f t="shared" si="42"/>
        <v>2160</v>
      </c>
      <c r="F222" s="44">
        <f t="shared" si="26"/>
        <v>1800</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120</v>
      </c>
      <c r="E224" s="193">
        <v>2160</v>
      </c>
      <c r="F224" s="44">
        <f t="shared" si="26"/>
        <v>1800</v>
      </c>
    </row>
    <row r="225" spans="1:6" ht="36" x14ac:dyDescent="0.2">
      <c r="A225" s="62">
        <v>352</v>
      </c>
      <c r="B225" s="64" t="s">
        <v>500</v>
      </c>
      <c r="C225" s="267" t="s">
        <v>501</v>
      </c>
      <c r="D225" s="59">
        <f t="shared" ref="D225:E225" si="43">SUM(D226:D228)</f>
        <v>12870</v>
      </c>
      <c r="E225" s="59">
        <f t="shared" si="43"/>
        <v>16954.79</v>
      </c>
      <c r="F225" s="44">
        <f t="shared" si="26"/>
        <v>131.73885003885005</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12870</v>
      </c>
      <c r="E228" s="193">
        <v>16954.79</v>
      </c>
      <c r="F228" s="44">
        <f t="shared" si="26"/>
        <v>131.73885003885005</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253100</v>
      </c>
      <c r="E230" s="59">
        <f>E231+E234+E237+E242+E246+E250+E254+E257</f>
        <v>318418.8</v>
      </c>
      <c r="F230" s="44">
        <f t="shared" ref="F230:F245" si="44">IF(D230&lt;&gt;0,IF(E230/D230&gt;=100,"&gt;&gt;100",E230/D230*100),"-")</f>
        <v>125.80750691426313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253100</v>
      </c>
      <c r="E250" s="59">
        <f t="shared" si="50"/>
        <v>318418.8</v>
      </c>
      <c r="F250" s="44">
        <f t="shared" ref="F250:F253" si="51">IF(D250&lt;&gt;0,IF(E250/D250&gt;=100,"&gt;&gt;100",E250/D250*100),"-")</f>
        <v>125.80750691426313</v>
      </c>
    </row>
    <row r="251" spans="1:6" ht="24" x14ac:dyDescent="0.2">
      <c r="A251" s="62">
        <v>3672</v>
      </c>
      <c r="B251" s="63" t="s">
        <v>549</v>
      </c>
      <c r="C251" s="267" t="s">
        <v>550</v>
      </c>
      <c r="D251" s="193">
        <v>253100</v>
      </c>
      <c r="E251" s="193">
        <v>318418.8</v>
      </c>
      <c r="F251" s="44">
        <f t="shared" si="51"/>
        <v>125.80750691426313</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83998.83</v>
      </c>
      <c r="E262" s="59">
        <f t="shared" si="55"/>
        <v>83625.179999999993</v>
      </c>
      <c r="F262" s="44">
        <f t="shared" ref="F262:F268" si="56">IF(D262&lt;&gt;0,IF(E262/D262&gt;=100,"&gt;&gt;100",E262/D262*100),"-")</f>
        <v>99.555172375615214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83998.83</v>
      </c>
      <c r="E269" s="59">
        <f t="shared" si="58"/>
        <v>83625.179999999993</v>
      </c>
      <c r="F269" s="44">
        <f t="shared" ref="F269:F272" si="59">IF(D269&lt;&gt;0,IF(E269/D269&gt;=100,"&gt;&gt;100",E269/D269*100),"-")</f>
        <v>99.555172375615214</v>
      </c>
    </row>
    <row r="270" spans="1:6" ht="12.75" customHeight="1" x14ac:dyDescent="0.2">
      <c r="A270" s="62">
        <v>3721</v>
      </c>
      <c r="B270" s="64" t="s">
        <v>581</v>
      </c>
      <c r="C270" s="267" t="s">
        <v>582</v>
      </c>
      <c r="D270" s="193">
        <v>51844.65</v>
      </c>
      <c r="E270" s="193">
        <v>55526.43</v>
      </c>
      <c r="F270" s="44">
        <f t="shared" si="59"/>
        <v>107.10156207053187</v>
      </c>
    </row>
    <row r="271" spans="1:6" ht="12.75" customHeight="1" x14ac:dyDescent="0.2">
      <c r="A271" s="62">
        <v>3722</v>
      </c>
      <c r="B271" s="64" t="s">
        <v>583</v>
      </c>
      <c r="C271" s="267" t="s">
        <v>584</v>
      </c>
      <c r="D271" s="193">
        <v>32154.18</v>
      </c>
      <c r="E271" s="193">
        <v>28098.75</v>
      </c>
      <c r="F271" s="44">
        <f t="shared" si="59"/>
        <v>87.387549612523159</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253298.9</v>
      </c>
      <c r="E273" s="59">
        <f t="shared" si="60"/>
        <v>201708.38</v>
      </c>
      <c r="F273" s="44">
        <f t="shared" ref="F273:F277" si="61">IF(D273&lt;&gt;0,IF(E273/D273&gt;=100,"&gt;&gt;100",E273/D273*100),"-")</f>
        <v>79.632552687753488</v>
      </c>
    </row>
    <row r="274" spans="1:6" ht="12.75" customHeight="1" x14ac:dyDescent="0.2">
      <c r="A274" s="62">
        <v>381</v>
      </c>
      <c r="B274" s="63" t="s">
        <v>589</v>
      </c>
      <c r="C274" s="267" t="s">
        <v>590</v>
      </c>
      <c r="D274" s="59">
        <f t="shared" ref="D274:E274" si="62">SUM(D275:D277)</f>
        <v>252098.9</v>
      </c>
      <c r="E274" s="59">
        <f t="shared" si="62"/>
        <v>201708.38</v>
      </c>
      <c r="F274" s="44">
        <f t="shared" si="61"/>
        <v>80.011606555998455</v>
      </c>
    </row>
    <row r="275" spans="1:6" ht="12.75" customHeight="1" x14ac:dyDescent="0.2">
      <c r="A275" s="62">
        <v>3811</v>
      </c>
      <c r="B275" s="63" t="s">
        <v>591</v>
      </c>
      <c r="C275" s="267" t="s">
        <v>592</v>
      </c>
      <c r="D275" s="193">
        <v>252098.9</v>
      </c>
      <c r="E275" s="193">
        <v>199226.25</v>
      </c>
      <c r="F275" s="44">
        <f t="shared" si="61"/>
        <v>79.027020744636332</v>
      </c>
    </row>
    <row r="276" spans="1:6" ht="12.75" customHeight="1" x14ac:dyDescent="0.2">
      <c r="A276" s="62">
        <v>3812</v>
      </c>
      <c r="B276" s="63" t="s">
        <v>593</v>
      </c>
      <c r="C276" s="267" t="s">
        <v>594</v>
      </c>
      <c r="D276" s="193">
        <v>0</v>
      </c>
      <c r="E276" s="193">
        <v>2482.13</v>
      </c>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1200</v>
      </c>
      <c r="E283" s="59">
        <f t="shared" si="65"/>
        <v>0</v>
      </c>
      <c r="F283" s="44">
        <f t="shared" ref="F283:F294" si="66">IF(D283&lt;&gt;0,IF(E283/D283&gt;=100,"&gt;&gt;100",E283/D283*100),"-")</f>
        <v>0</v>
      </c>
    </row>
    <row r="284" spans="1:6" ht="12.75" customHeight="1" x14ac:dyDescent="0.2">
      <c r="A284" s="62">
        <v>3831</v>
      </c>
      <c r="B284" s="63" t="s">
        <v>609</v>
      </c>
      <c r="C284" s="267" t="s">
        <v>610</v>
      </c>
      <c r="D284" s="193">
        <v>1200</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1222705.2299999997</v>
      </c>
      <c r="E299" s="59">
        <f>E152-E297+E298</f>
        <v>1313775.46</v>
      </c>
      <c r="F299" s="44">
        <f t="shared" si="68"/>
        <v>107.44825717315368</v>
      </c>
    </row>
    <row r="300" spans="1:6" ht="12.75" customHeight="1" x14ac:dyDescent="0.2">
      <c r="A300" s="62" t="s">
        <v>630</v>
      </c>
      <c r="B300" s="63" t="s">
        <v>641</v>
      </c>
      <c r="C300" s="267" t="s">
        <v>642</v>
      </c>
      <c r="D300" s="59">
        <f>IF(D6&gt;=D299,D6-D299,0)</f>
        <v>265376.1400000006</v>
      </c>
      <c r="E300" s="59">
        <f>IF(E6&gt;=E299,E6-E299,0)</f>
        <v>737291.33000000007</v>
      </c>
      <c r="F300" s="44">
        <f t="shared" si="68"/>
        <v>277.82879425407214</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1041307.01</v>
      </c>
      <c r="E302" s="193">
        <v>743279.25</v>
      </c>
      <c r="F302" s="44">
        <f t="shared" si="68"/>
        <v>71.379453212362407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35114.300000000003</v>
      </c>
      <c r="E304" s="193">
        <v>47266.3</v>
      </c>
      <c r="F304" s="44">
        <f t="shared" si="68"/>
        <v>134.60698347966499</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6350.91</v>
      </c>
      <c r="E308" s="59">
        <f t="shared" si="71"/>
        <v>2532.1</v>
      </c>
      <c r="F308" s="44">
        <f t="shared" ref="F308:F428" si="72">IF(D308&lt;&gt;0,IF(E308/D308&gt;=100,"&gt;&gt;100",E308/D308*100),"-")</f>
        <v>39.869876915276706</v>
      </c>
    </row>
    <row r="309" spans="1:6" ht="12.75" customHeight="1" x14ac:dyDescent="0.2">
      <c r="A309" s="62">
        <v>71</v>
      </c>
      <c r="B309" s="63" t="s">
        <v>658</v>
      </c>
      <c r="C309" s="267" t="s">
        <v>659</v>
      </c>
      <c r="D309" s="59">
        <f t="shared" ref="D309:E309" si="73">D310+D314</f>
        <v>6350.91</v>
      </c>
      <c r="E309" s="59">
        <f t="shared" si="73"/>
        <v>2532.1</v>
      </c>
      <c r="F309" s="44">
        <f t="shared" si="72"/>
        <v>39.869876915276706</v>
      </c>
    </row>
    <row r="310" spans="1:6" ht="24" x14ac:dyDescent="0.2">
      <c r="A310" s="62">
        <v>711</v>
      </c>
      <c r="B310" s="63" t="s">
        <v>660</v>
      </c>
      <c r="C310" s="267" t="s">
        <v>661</v>
      </c>
      <c r="D310" s="59">
        <f t="shared" ref="D310:E310" si="74">SUM(D311:D313)</f>
        <v>6350.91</v>
      </c>
      <c r="E310" s="59">
        <f t="shared" si="74"/>
        <v>2532.1</v>
      </c>
      <c r="F310" s="44">
        <f t="shared" si="72"/>
        <v>39.869876915276706</v>
      </c>
    </row>
    <row r="311" spans="1:6" ht="12.75" customHeight="1" x14ac:dyDescent="0.2">
      <c r="A311" s="62">
        <v>7111</v>
      </c>
      <c r="B311" s="63" t="s">
        <v>662</v>
      </c>
      <c r="C311" s="267" t="s">
        <v>663</v>
      </c>
      <c r="D311" s="193">
        <v>6350.91</v>
      </c>
      <c r="E311" s="193">
        <v>2532.1</v>
      </c>
      <c r="F311" s="44">
        <f t="shared" si="72"/>
        <v>39.869876915276706</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411058.75</v>
      </c>
      <c r="E360" s="59">
        <f t="shared" si="86"/>
        <v>1292038.31</v>
      </c>
      <c r="F360" s="44">
        <f t="shared" si="72"/>
        <v>314.31962219512417</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411058.75</v>
      </c>
      <c r="E373" s="59">
        <f t="shared" si="90"/>
        <v>1292038.31</v>
      </c>
      <c r="F373" s="44">
        <f t="shared" si="72"/>
        <v>314.31962219512417</v>
      </c>
    </row>
    <row r="374" spans="1:6" ht="12.75" customHeight="1" x14ac:dyDescent="0.2">
      <c r="A374" s="62">
        <v>421</v>
      </c>
      <c r="B374" s="63" t="s">
        <v>780</v>
      </c>
      <c r="C374" s="267" t="s">
        <v>781</v>
      </c>
      <c r="D374" s="59">
        <f t="shared" ref="D374:E374" si="91">SUM(D375:D378)</f>
        <v>365551.44</v>
      </c>
      <c r="E374" s="59">
        <f t="shared" si="91"/>
        <v>1265472.5</v>
      </c>
      <c r="F374" s="44">
        <f t="shared" si="72"/>
        <v>346.18178497669163</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121358.76</v>
      </c>
      <c r="E376" s="193">
        <v>945624.74</v>
      </c>
      <c r="F376" s="44">
        <f t="shared" si="72"/>
        <v>779.19776042537023</v>
      </c>
    </row>
    <row r="377" spans="1:6" ht="12.75" customHeight="1" x14ac:dyDescent="0.2">
      <c r="A377" s="62">
        <v>4213</v>
      </c>
      <c r="B377" s="63" t="s">
        <v>690</v>
      </c>
      <c r="C377" s="267" t="s">
        <v>784</v>
      </c>
      <c r="D377" s="193">
        <v>141306.74</v>
      </c>
      <c r="E377" s="193">
        <v>297285.52</v>
      </c>
      <c r="F377" s="44">
        <f t="shared" si="72"/>
        <v>210.38311406801972</v>
      </c>
    </row>
    <row r="378" spans="1:6" ht="12.75" customHeight="1" x14ac:dyDescent="0.2">
      <c r="A378" s="62">
        <v>4214</v>
      </c>
      <c r="B378" s="63" t="s">
        <v>692</v>
      </c>
      <c r="C378" s="267" t="s">
        <v>785</v>
      </c>
      <c r="D378" s="193">
        <v>102885.94</v>
      </c>
      <c r="E378" s="193">
        <v>22562.240000000002</v>
      </c>
      <c r="F378" s="44">
        <f t="shared" si="72"/>
        <v>21.929371496241373</v>
      </c>
    </row>
    <row r="379" spans="1:6" ht="12.75" customHeight="1" x14ac:dyDescent="0.2">
      <c r="A379" s="62">
        <v>422</v>
      </c>
      <c r="B379" s="63" t="s">
        <v>786</v>
      </c>
      <c r="C379" s="267" t="s">
        <v>787</v>
      </c>
      <c r="D379" s="59">
        <f t="shared" ref="D379:E379" si="92">SUM(D380:D387)</f>
        <v>40407.31</v>
      </c>
      <c r="E379" s="59">
        <f t="shared" si="92"/>
        <v>17565.810000000001</v>
      </c>
      <c r="F379" s="44">
        <f t="shared" si="72"/>
        <v>43.47186189825554</v>
      </c>
    </row>
    <row r="380" spans="1:6" ht="12.75" customHeight="1" x14ac:dyDescent="0.2">
      <c r="A380" s="62">
        <v>4221</v>
      </c>
      <c r="B380" s="63" t="s">
        <v>696</v>
      </c>
      <c r="C380" s="267" t="s">
        <v>788</v>
      </c>
      <c r="D380" s="193">
        <v>12649.6</v>
      </c>
      <c r="E380" s="193">
        <v>1352.46</v>
      </c>
      <c r="F380" s="44">
        <f t="shared" si="72"/>
        <v>10.691721477358968</v>
      </c>
    </row>
    <row r="381" spans="1:6" ht="12.75" customHeight="1" x14ac:dyDescent="0.2">
      <c r="A381" s="62">
        <v>4222</v>
      </c>
      <c r="B381" s="63" t="s">
        <v>789</v>
      </c>
      <c r="C381" s="267" t="s">
        <v>790</v>
      </c>
      <c r="D381" s="193">
        <v>2041.25</v>
      </c>
      <c r="E381" s="193">
        <v>0</v>
      </c>
      <c r="F381" s="44">
        <f t="shared" si="72"/>
        <v>0</v>
      </c>
    </row>
    <row r="382" spans="1:6" ht="12.75" customHeight="1" x14ac:dyDescent="0.2">
      <c r="A382" s="62">
        <v>4223</v>
      </c>
      <c r="B382" s="63" t="s">
        <v>700</v>
      </c>
      <c r="C382" s="267" t="s">
        <v>791</v>
      </c>
      <c r="D382" s="193">
        <v>4038.48</v>
      </c>
      <c r="E382" s="193">
        <v>364.5</v>
      </c>
      <c r="F382" s="44">
        <f t="shared" si="72"/>
        <v>9.0256730254947399</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1237.04</v>
      </c>
      <c r="E385" s="193">
        <v>0</v>
      </c>
      <c r="F385" s="44">
        <f t="shared" si="72"/>
        <v>0</v>
      </c>
    </row>
    <row r="386" spans="1:6" ht="12.75" customHeight="1" x14ac:dyDescent="0.2">
      <c r="A386" s="62">
        <v>4227</v>
      </c>
      <c r="B386" s="182" t="s">
        <v>708</v>
      </c>
      <c r="C386" s="267" t="s">
        <v>795</v>
      </c>
      <c r="D386" s="193">
        <v>20440.939999999999</v>
      </c>
      <c r="E386" s="193">
        <v>15848.85</v>
      </c>
      <c r="F386" s="44">
        <f t="shared" si="72"/>
        <v>77.534839395839924</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5100</v>
      </c>
      <c r="E401" s="59">
        <f t="shared" si="96"/>
        <v>9000</v>
      </c>
      <c r="F401" s="44">
        <f t="shared" si="72"/>
        <v>176.47058823529412</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5100</v>
      </c>
      <c r="E404" s="193">
        <v>9000</v>
      </c>
      <c r="F404" s="44">
        <f t="shared" si="72"/>
        <v>176.47058823529412</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404707.84000000003</v>
      </c>
      <c r="E418" s="59">
        <f t="shared" si="102"/>
        <v>1289506.21</v>
      </c>
      <c r="F418" s="44">
        <f t="shared" si="72"/>
        <v>318.62644667323468</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1494432.2800000003</v>
      </c>
      <c r="E422" s="59">
        <f>E6+E308</f>
        <v>2053598.8900000001</v>
      </c>
      <c r="F422" s="44">
        <f t="shared" si="72"/>
        <v>137.41665764874938</v>
      </c>
    </row>
    <row r="423" spans="1:6" ht="12.75" customHeight="1" x14ac:dyDescent="0.2">
      <c r="A423" s="62" t="s">
        <v>630</v>
      </c>
      <c r="B423" s="63" t="s">
        <v>853</v>
      </c>
      <c r="C423" s="267" t="s">
        <v>854</v>
      </c>
      <c r="D423" s="59">
        <f t="shared" ref="D423:E423" si="103">D299+D360</f>
        <v>1633763.9799999997</v>
      </c>
      <c r="E423" s="59">
        <f t="shared" si="103"/>
        <v>2605813.77</v>
      </c>
      <c r="F423" s="44">
        <f t="shared" si="72"/>
        <v>159.49756524807214</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139331.69999999949</v>
      </c>
      <c r="E425" s="59">
        <f t="shared" si="105"/>
        <v>552214.87999999989</v>
      </c>
      <c r="F425" s="44">
        <f t="shared" si="72"/>
        <v>396.33111488627634</v>
      </c>
    </row>
    <row r="426" spans="1:6" ht="12.75" customHeight="1" x14ac:dyDescent="0.2">
      <c r="A426" s="271" t="s">
        <v>859</v>
      </c>
      <c r="B426" s="182" t="s">
        <v>860</v>
      </c>
      <c r="C426" s="272" t="s">
        <v>861</v>
      </c>
      <c r="D426" s="59">
        <f t="shared" ref="D426:E426" si="106">IF(D302-D303+D419-D420&gt;=0,D302-D303+D419-D420,0)</f>
        <v>1041307.01</v>
      </c>
      <c r="E426" s="59">
        <f t="shared" si="106"/>
        <v>743279.25</v>
      </c>
      <c r="F426" s="44">
        <f t="shared" si="72"/>
        <v>71.379453212362407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35114.300000000003</v>
      </c>
      <c r="E428" s="80">
        <f t="shared" si="108"/>
        <v>47266.3</v>
      </c>
      <c r="F428" s="60">
        <f t="shared" si="72"/>
        <v>134.60698347966499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1494432.2800000003</v>
      </c>
      <c r="E643" s="59">
        <f>E422+E430</f>
        <v>2053598.8900000001</v>
      </c>
      <c r="F643" s="44">
        <f t="shared" si="109"/>
        <v>137.41665764874938</v>
      </c>
    </row>
    <row r="644" spans="1:6" ht="12.75" customHeight="1" x14ac:dyDescent="0.2">
      <c r="A644" s="62" t="s">
        <v>630</v>
      </c>
      <c r="B644" s="63" t="s">
        <v>1286</v>
      </c>
      <c r="C644" s="267" t="s">
        <v>1287</v>
      </c>
      <c r="D644" s="59">
        <f>D423+D535</f>
        <v>1633763.9799999997</v>
      </c>
      <c r="E644" s="59">
        <f>E423+E535</f>
        <v>2605813.77</v>
      </c>
      <c r="F644" s="44">
        <f t="shared" si="109"/>
        <v>159.49756524807214</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139331.69999999949</v>
      </c>
      <c r="E646" s="59">
        <f t="shared" si="164"/>
        <v>552214.87999999989</v>
      </c>
      <c r="F646" s="44">
        <f t="shared" si="109"/>
        <v>396.33111488627634</v>
      </c>
    </row>
    <row r="647" spans="1:6" ht="24" x14ac:dyDescent="0.2">
      <c r="A647" s="271" t="s">
        <v>1292</v>
      </c>
      <c r="B647" s="63" t="s">
        <v>1293</v>
      </c>
      <c r="C647" s="272" t="s">
        <v>1292</v>
      </c>
      <c r="D647" s="59">
        <f>IF(D426-D427+D641-D642&gt;=0,D426-D427+D641-D642,0)</f>
        <v>1041307.01</v>
      </c>
      <c r="E647" s="59">
        <f>IF(E426-E427+E641-E642&gt;=0,E426-E427+E641-E642,0)</f>
        <v>743279.25</v>
      </c>
      <c r="F647" s="44">
        <f t="shared" si="109"/>
        <v>71.379453212362407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901975.31000000052</v>
      </c>
      <c r="E649" s="59">
        <f t="shared" si="165"/>
        <v>191064.37000000011</v>
      </c>
      <c r="F649" s="44">
        <f t="shared" si="109"/>
        <v>21.182882489322242</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1002376.1</v>
      </c>
      <c r="E653" s="193">
        <v>774261.23</v>
      </c>
      <c r="F653" s="44">
        <f t="shared" ref="F653:F740" si="167">IF(D653&lt;&gt;0,IF(E653/D653&gt;=100,"&gt;&gt;100",E653/D653*100),"-")</f>
        <v>77.242586889292355</v>
      </c>
    </row>
    <row r="654" spans="1:6" ht="12.75" customHeight="1" x14ac:dyDescent="0.2">
      <c r="A654" s="62" t="s">
        <v>1305</v>
      </c>
      <c r="B654" s="63" t="s">
        <v>1306</v>
      </c>
      <c r="C654" s="267" t="s">
        <v>1305</v>
      </c>
      <c r="D654" s="193">
        <v>1600159.91</v>
      </c>
      <c r="E654" s="193">
        <v>2087402.04</v>
      </c>
      <c r="F654" s="44">
        <f t="shared" si="167"/>
        <v>130.44958987880156</v>
      </c>
    </row>
    <row r="655" spans="1:6" ht="12.75" customHeight="1" x14ac:dyDescent="0.2">
      <c r="A655" s="62" t="s">
        <v>1307</v>
      </c>
      <c r="B655" s="63" t="s">
        <v>1308</v>
      </c>
      <c r="C655" s="267" t="s">
        <v>1307</v>
      </c>
      <c r="D655" s="193">
        <v>1721562.87</v>
      </c>
      <c r="E655" s="193">
        <v>2575952.88</v>
      </c>
      <c r="F655" s="44">
        <f t="shared" si="167"/>
        <v>149.62874286432535</v>
      </c>
    </row>
    <row r="656" spans="1:6" ht="24" x14ac:dyDescent="0.2">
      <c r="A656" s="62">
        <v>11</v>
      </c>
      <c r="B656" s="63" t="s">
        <v>1309</v>
      </c>
      <c r="C656" s="267" t="s">
        <v>1310</v>
      </c>
      <c r="D656" s="59">
        <f t="shared" ref="D656:E656" si="168">+D653+D654-D655</f>
        <v>880973.13999999966</v>
      </c>
      <c r="E656" s="59">
        <f t="shared" si="168"/>
        <v>285710.39000000013</v>
      </c>
      <c r="F656" s="44">
        <f t="shared" si="167"/>
        <v>32.431225996288632</v>
      </c>
    </row>
    <row r="657" spans="1:6" ht="24" x14ac:dyDescent="0.2">
      <c r="A657" s="62" t="s">
        <v>630</v>
      </c>
      <c r="B657" s="63" t="s">
        <v>1311</v>
      </c>
      <c r="C657" s="267" t="s">
        <v>1312</v>
      </c>
      <c r="D657" s="273">
        <v>12</v>
      </c>
      <c r="E657" s="273">
        <v>10</v>
      </c>
      <c r="F657" s="44">
        <f t="shared" si="167"/>
        <v>83.333333333333343</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9</v>
      </c>
      <c r="E659" s="273">
        <v>8</v>
      </c>
      <c r="F659" s="44">
        <f t="shared" si="167"/>
        <v>88.888888888888886</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318.39999999999998</v>
      </c>
      <c r="E662" s="191">
        <v>446.35</v>
      </c>
      <c r="F662" s="70">
        <f t="shared" si="167"/>
        <v>140.1853015075377</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v>0</v>
      </c>
      <c r="E664" s="191">
        <v>11736.3</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87.01</v>
      </c>
      <c r="E667" s="191">
        <v>0</v>
      </c>
      <c r="F667" s="70">
        <f t="shared" si="167"/>
        <v>0</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594531.42000000004</v>
      </c>
      <c r="E669" s="193">
        <v>93175.26</v>
      </c>
      <c r="F669" s="44">
        <f t="shared" si="167"/>
        <v>15.672049763156334</v>
      </c>
    </row>
    <row r="670" spans="1:6" ht="12.75" customHeight="1" x14ac:dyDescent="0.2">
      <c r="A670" s="62">
        <v>63312</v>
      </c>
      <c r="B670" s="63" t="s">
        <v>1338</v>
      </c>
      <c r="C670" s="267" t="s">
        <v>1339</v>
      </c>
      <c r="D670" s="193">
        <v>0</v>
      </c>
      <c r="E670" s="193">
        <v>17840.990000000002</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296398.78000000003</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45011.23</v>
      </c>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v>0</v>
      </c>
      <c r="E711" s="191">
        <v>9858.8700000000008</v>
      </c>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7695.01</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4503.3999999999996</v>
      </c>
      <c r="E734" s="191">
        <v>4527.18</v>
      </c>
      <c r="F734" s="70">
        <f t="shared" si="167"/>
        <v>100.52804547675092</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1747.32</v>
      </c>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900</v>
      </c>
      <c r="E739" s="191"/>
      <c r="F739" s="70">
        <f t="shared" si="167"/>
        <v>0</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7634.66</v>
      </c>
      <c r="E741" s="191">
        <v>10835.71</v>
      </c>
      <c r="F741" s="70">
        <f t="shared" ref="F741:F1006" si="169">IF(D741&lt;&gt;0,IF(E741/D741&gt;=100,"&gt;&gt;100",E741/D741*100),"-")</f>
        <v>141.92786581196805</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11720</v>
      </c>
      <c r="E777" s="191">
        <v>15854.79</v>
      </c>
      <c r="F777" s="70">
        <f t="shared" si="169"/>
        <v>135.2797781569966</v>
      </c>
    </row>
    <row r="778" spans="1:6" ht="12.75" customHeight="1" x14ac:dyDescent="0.2">
      <c r="A778" s="69">
        <v>35232</v>
      </c>
      <c r="B778" s="64" t="s">
        <v>1534</v>
      </c>
      <c r="C778" s="301" t="s">
        <v>1535</v>
      </c>
      <c r="D778" s="191">
        <v>1150</v>
      </c>
      <c r="E778" s="191">
        <v>1100</v>
      </c>
      <c r="F778" s="70">
        <f t="shared" si="169"/>
        <v>95.652173913043484</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51294.65</v>
      </c>
      <c r="E843" s="193">
        <v>54004.83</v>
      </c>
      <c r="F843" s="44">
        <f t="shared" si="169"/>
        <v>105.2835529631258</v>
      </c>
    </row>
    <row r="844" spans="1:6" ht="12.75" customHeight="1" x14ac:dyDescent="0.2">
      <c r="A844" s="62" t="s">
        <v>1665</v>
      </c>
      <c r="B844" s="63" t="s">
        <v>1666</v>
      </c>
      <c r="C844" s="267" t="s">
        <v>1665</v>
      </c>
      <c r="D844" s="193">
        <v>150</v>
      </c>
      <c r="E844" s="193">
        <v>321.60000000000002</v>
      </c>
      <c r="F844" s="44">
        <f t="shared" si="169"/>
        <v>214.4</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400</v>
      </c>
      <c r="E848" s="193">
        <v>1200</v>
      </c>
      <c r="F848" s="44">
        <f t="shared" si="169"/>
        <v>300</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9888.11</v>
      </c>
      <c r="E851" s="193">
        <v>10238.6</v>
      </c>
      <c r="F851" s="44">
        <f t="shared" si="169"/>
        <v>103.54456008276607</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21500</v>
      </c>
      <c r="E853" s="193">
        <v>17000</v>
      </c>
      <c r="F853" s="44">
        <f t="shared" si="169"/>
        <v>79.069767441860463</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766.07</v>
      </c>
      <c r="E855" s="193">
        <v>860.15</v>
      </c>
      <c r="F855" s="44">
        <f t="shared" si="169"/>
        <v>112.28086206221361</v>
      </c>
    </row>
    <row r="856" spans="1:6" ht="12.75" customHeight="1" x14ac:dyDescent="0.2">
      <c r="A856" s="62">
        <v>38117</v>
      </c>
      <c r="B856" s="63" t="s">
        <v>1688</v>
      </c>
      <c r="C856" s="267" t="s">
        <v>1689</v>
      </c>
      <c r="D856" s="193">
        <v>5000</v>
      </c>
      <c r="E856" s="193">
        <v>6165.5</v>
      </c>
      <c r="F856" s="44">
        <f t="shared" si="169"/>
        <v>123.31</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105201.05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1984406.77</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692732.95999999985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237980.57</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341371.9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1331.32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6424.79</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55683.31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21787.439999999999</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28153.63</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1291673.81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1948548.23</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698868.14</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234680.93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329542.06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1329.95</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6064.89</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80796.490000000005</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16778.02</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29675.8</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1249680.0900000001</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141059.59000000008</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111818.14</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52028.87</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46309.34</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46309.34</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479.9</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479.9</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99.48</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99.48</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5009.42</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5009.42</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130.72999999999999</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130.72999999999999</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59789.27</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59789.27</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29241.45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29241.45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31430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0</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Win11</cp:lastModifiedBy>
  <cp:lastPrinted>2025-10-08T12:14:09Z</cp:lastPrinted>
  <dcterms:created xsi:type="dcterms:W3CDTF">2022-04-01T05:14:30Z</dcterms:created>
  <dcterms:modified xsi:type="dcterms:W3CDTF">2025-10-08T12:30:52Z</dcterms:modified>
</cp:coreProperties>
</file>