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risnik\Desktop\E\REBALANS PRORAČUNA ZA 2025\"/>
    </mc:Choice>
  </mc:AlternateContent>
  <xr:revisionPtr revIDLastSave="0" documentId="13_ncr:1_{C2116127-E92E-4CF4-BD0C-EFAC491497F7}" xr6:coauthVersionLast="47" xr6:coauthVersionMax="47" xr10:uidLastSave="{00000000-0000-0000-0000-000000000000}"/>
  <bookViews>
    <workbookView xWindow="-120" yWindow="-120" windowWidth="29040" windowHeight="15720" xr2:uid="{23739448-7A78-45E4-A08E-6997DF85EAF2}"/>
  </bookViews>
  <sheets>
    <sheet name="Račun prihoda i rashoda" sheetId="1" r:id="rId1"/>
    <sheet name="prema ekonomskoj kvalifikaciji" sheetId="2" r:id="rId2"/>
    <sheet name="prema izvorima financiranja" sheetId="5" r:id="rId3"/>
    <sheet name="Posebni dio proračuna" sheetId="6" r:id="rId4"/>
  </sheets>
  <externalReferences>
    <externalReference r:id="rId5"/>
  </externalReferences>
  <definedNames>
    <definedName name="__DdeLink__11779_883490670" localSheetId="0">'Račun prihoda i rashoda'!#REF!</definedName>
    <definedName name="__DdeLink__22814_693110938" localSheetId="3">'Posebni dio proračuna'!#REF!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6" l="1"/>
  <c r="F50" i="6"/>
  <c r="G50" i="6"/>
  <c r="E51" i="6"/>
  <c r="F51" i="6"/>
  <c r="G51" i="6"/>
  <c r="E52" i="6"/>
  <c r="F52" i="6"/>
  <c r="G52" i="6"/>
  <c r="E53" i="6"/>
  <c r="F53" i="6"/>
  <c r="G53" i="6"/>
  <c r="E54" i="6"/>
  <c r="F54" i="6"/>
  <c r="G54" i="6"/>
  <c r="E55" i="6"/>
  <c r="F55" i="6"/>
  <c r="G55" i="6"/>
  <c r="E56" i="6"/>
  <c r="F56" i="6"/>
  <c r="G56" i="6"/>
  <c r="E57" i="6"/>
  <c r="F57" i="6"/>
  <c r="G57" i="6"/>
  <c r="E58" i="6"/>
  <c r="F58" i="6"/>
  <c r="G58" i="6"/>
  <c r="E59" i="6"/>
  <c r="F59" i="6"/>
  <c r="G59" i="6"/>
  <c r="E60" i="6"/>
  <c r="F60" i="6"/>
  <c r="G60" i="6"/>
  <c r="E61" i="6"/>
  <c r="F61" i="6"/>
  <c r="G61" i="6"/>
  <c r="E62" i="6"/>
  <c r="F62" i="6"/>
  <c r="G62" i="6"/>
  <c r="E63" i="6"/>
  <c r="F63" i="6"/>
  <c r="G63" i="6"/>
  <c r="E64" i="6"/>
  <c r="F64" i="6"/>
  <c r="G64" i="6"/>
  <c r="E65" i="6"/>
  <c r="F65" i="6"/>
  <c r="G65" i="6"/>
  <c r="E66" i="6"/>
  <c r="F66" i="6"/>
  <c r="G66" i="6"/>
  <c r="E67" i="6"/>
  <c r="F67" i="6"/>
  <c r="G67" i="6"/>
  <c r="E68" i="6"/>
  <c r="F68" i="6"/>
  <c r="G68" i="6"/>
  <c r="E69" i="6"/>
  <c r="F69" i="6"/>
  <c r="G69" i="6"/>
  <c r="E70" i="6"/>
  <c r="F70" i="6"/>
  <c r="G70" i="6"/>
  <c r="E71" i="6"/>
  <c r="F71" i="6"/>
  <c r="G71" i="6"/>
  <c r="E72" i="6"/>
  <c r="F72" i="6"/>
  <c r="G72" i="6"/>
  <c r="E73" i="6"/>
  <c r="F73" i="6"/>
  <c r="G73" i="6"/>
  <c r="E74" i="6"/>
  <c r="F74" i="6"/>
  <c r="G74" i="6"/>
  <c r="E75" i="6"/>
  <c r="F75" i="6"/>
  <c r="G75" i="6"/>
  <c r="E76" i="6"/>
  <c r="F76" i="6"/>
  <c r="G76" i="6"/>
  <c r="E77" i="6"/>
  <c r="F77" i="6"/>
  <c r="G77" i="6"/>
  <c r="E78" i="6"/>
  <c r="F78" i="6"/>
  <c r="G78" i="6"/>
  <c r="E79" i="6"/>
  <c r="F79" i="6"/>
  <c r="G79" i="6"/>
  <c r="E80" i="6"/>
  <c r="F80" i="6"/>
  <c r="G80" i="6"/>
  <c r="E81" i="6"/>
  <c r="F81" i="6"/>
  <c r="G81" i="6"/>
  <c r="E82" i="6"/>
  <c r="F82" i="6"/>
  <c r="G82" i="6"/>
  <c r="E83" i="6"/>
  <c r="F83" i="6"/>
  <c r="G83" i="6"/>
  <c r="E84" i="6"/>
  <c r="F84" i="6"/>
  <c r="G84" i="6"/>
  <c r="E85" i="6"/>
  <c r="F85" i="6"/>
  <c r="G85" i="6"/>
  <c r="E86" i="6"/>
  <c r="F86" i="6"/>
  <c r="G86" i="6"/>
  <c r="E87" i="6"/>
  <c r="F87" i="6"/>
  <c r="G87" i="6"/>
  <c r="E88" i="6"/>
  <c r="F88" i="6"/>
  <c r="G88" i="6"/>
  <c r="E89" i="6"/>
  <c r="F89" i="6"/>
  <c r="G89" i="6"/>
  <c r="E90" i="6"/>
  <c r="F90" i="6"/>
  <c r="G90" i="6"/>
  <c r="E91" i="6"/>
  <c r="F91" i="6"/>
  <c r="G91" i="6"/>
  <c r="E92" i="6"/>
  <c r="F92" i="6"/>
  <c r="G92" i="6"/>
  <c r="E93" i="6"/>
  <c r="F93" i="6"/>
  <c r="G93" i="6"/>
  <c r="E94" i="6"/>
  <c r="F94" i="6"/>
  <c r="G94" i="6"/>
  <c r="E95" i="6"/>
  <c r="F95" i="6"/>
  <c r="G95" i="6"/>
  <c r="E96" i="6"/>
  <c r="F96" i="6"/>
  <c r="G96" i="6"/>
  <c r="E97" i="6"/>
  <c r="F97" i="6"/>
  <c r="G97" i="6"/>
  <c r="E98" i="6"/>
  <c r="F98" i="6"/>
  <c r="G98" i="6"/>
  <c r="E99" i="6"/>
  <c r="F99" i="6"/>
  <c r="G99" i="6"/>
  <c r="E100" i="6"/>
  <c r="F100" i="6"/>
  <c r="G100" i="6"/>
  <c r="E101" i="6"/>
  <c r="F101" i="6"/>
  <c r="G101" i="6"/>
  <c r="E102" i="6"/>
  <c r="F102" i="6"/>
  <c r="G102" i="6"/>
  <c r="E103" i="6"/>
  <c r="F103" i="6"/>
  <c r="G103" i="6"/>
  <c r="E104" i="6"/>
  <c r="F104" i="6"/>
  <c r="G104" i="6"/>
  <c r="E105" i="6"/>
  <c r="F105" i="6"/>
  <c r="G105" i="6"/>
  <c r="E106" i="6"/>
  <c r="F106" i="6"/>
  <c r="G106" i="6"/>
  <c r="E107" i="6"/>
  <c r="F107" i="6"/>
  <c r="G107" i="6"/>
  <c r="E108" i="6"/>
  <c r="F108" i="6"/>
  <c r="G108" i="6"/>
  <c r="E109" i="6"/>
  <c r="F109" i="6"/>
  <c r="G109" i="6"/>
  <c r="E110" i="6"/>
  <c r="F110" i="6"/>
  <c r="G110" i="6"/>
  <c r="E111" i="6"/>
  <c r="F111" i="6"/>
  <c r="G111" i="6"/>
  <c r="E112" i="6"/>
  <c r="F112" i="6"/>
  <c r="G112" i="6"/>
  <c r="E113" i="6"/>
  <c r="F113" i="6"/>
  <c r="G113" i="6"/>
  <c r="E114" i="6"/>
  <c r="F114" i="6"/>
  <c r="G114" i="6"/>
  <c r="E115" i="6"/>
  <c r="F115" i="6"/>
  <c r="G115" i="6"/>
  <c r="E116" i="6"/>
  <c r="F116" i="6"/>
  <c r="G116" i="6"/>
  <c r="E117" i="6"/>
  <c r="F117" i="6"/>
  <c r="G117" i="6"/>
  <c r="E118" i="6"/>
  <c r="F118" i="6"/>
  <c r="G118" i="6"/>
  <c r="E119" i="6"/>
  <c r="F119" i="6"/>
  <c r="G119" i="6"/>
  <c r="E120" i="6"/>
  <c r="F120" i="6"/>
  <c r="G120" i="6"/>
  <c r="E121" i="6"/>
  <c r="F121" i="6"/>
  <c r="G121" i="6"/>
  <c r="E122" i="6"/>
  <c r="F122" i="6"/>
  <c r="G122" i="6"/>
  <c r="E123" i="6"/>
  <c r="F123" i="6"/>
  <c r="G123" i="6"/>
  <c r="E124" i="6"/>
  <c r="F124" i="6"/>
  <c r="G124" i="6"/>
  <c r="E125" i="6"/>
  <c r="F125" i="6"/>
  <c r="G125" i="6"/>
  <c r="E126" i="6"/>
  <c r="F126" i="6"/>
  <c r="G126" i="6"/>
  <c r="E127" i="6"/>
  <c r="F127" i="6"/>
  <c r="G127" i="6"/>
  <c r="E128" i="6"/>
  <c r="F128" i="6"/>
  <c r="G128" i="6"/>
  <c r="E129" i="6"/>
  <c r="F129" i="6"/>
  <c r="G129" i="6"/>
  <c r="E130" i="6"/>
  <c r="F130" i="6"/>
  <c r="G130" i="6"/>
  <c r="E131" i="6"/>
  <c r="F131" i="6"/>
  <c r="G131" i="6"/>
  <c r="E132" i="6"/>
  <c r="F132" i="6"/>
  <c r="G132" i="6"/>
  <c r="E133" i="6"/>
  <c r="F133" i="6"/>
  <c r="G133" i="6"/>
  <c r="E134" i="6"/>
  <c r="F134" i="6"/>
  <c r="G134" i="6"/>
  <c r="E135" i="6"/>
  <c r="F135" i="6"/>
  <c r="G135" i="6"/>
  <c r="E136" i="6"/>
  <c r="F136" i="6"/>
  <c r="G136" i="6"/>
  <c r="E137" i="6"/>
  <c r="F137" i="6"/>
  <c r="G137" i="6"/>
  <c r="E138" i="6"/>
  <c r="F138" i="6"/>
  <c r="G138" i="6"/>
  <c r="E139" i="6"/>
  <c r="F139" i="6"/>
  <c r="G139" i="6"/>
  <c r="E140" i="6"/>
  <c r="F140" i="6"/>
  <c r="G140" i="6"/>
  <c r="E141" i="6"/>
  <c r="F141" i="6"/>
  <c r="G141" i="6"/>
  <c r="E142" i="6"/>
  <c r="F142" i="6"/>
  <c r="G142" i="6"/>
  <c r="E143" i="6"/>
  <c r="F143" i="6"/>
  <c r="G143" i="6"/>
  <c r="E144" i="6"/>
  <c r="F144" i="6"/>
  <c r="G144" i="6"/>
  <c r="E145" i="6"/>
  <c r="F145" i="6"/>
  <c r="G145" i="6"/>
  <c r="E146" i="6"/>
  <c r="F146" i="6"/>
  <c r="G146" i="6"/>
  <c r="E147" i="6"/>
  <c r="F147" i="6"/>
  <c r="G147" i="6"/>
  <c r="E148" i="6"/>
  <c r="F148" i="6"/>
  <c r="G148" i="6"/>
  <c r="E149" i="6"/>
  <c r="F149" i="6"/>
  <c r="G149" i="6"/>
  <c r="E150" i="6"/>
  <c r="F150" i="6"/>
  <c r="G150" i="6"/>
  <c r="E151" i="6"/>
  <c r="F151" i="6"/>
  <c r="G151" i="6"/>
  <c r="E152" i="6"/>
  <c r="F152" i="6"/>
  <c r="G152" i="6"/>
  <c r="E153" i="6"/>
  <c r="F153" i="6"/>
  <c r="G153" i="6"/>
  <c r="E154" i="6"/>
  <c r="F154" i="6"/>
  <c r="G154" i="6"/>
  <c r="E155" i="6"/>
  <c r="F155" i="6"/>
  <c r="G155" i="6"/>
  <c r="E156" i="6"/>
  <c r="F156" i="6"/>
  <c r="G156" i="6"/>
  <c r="E157" i="6"/>
  <c r="F157" i="6"/>
  <c r="G157" i="6"/>
  <c r="E158" i="6"/>
  <c r="F158" i="6"/>
  <c r="G158" i="6"/>
  <c r="E159" i="6"/>
  <c r="F159" i="6"/>
  <c r="G159" i="6"/>
  <c r="E160" i="6"/>
  <c r="F160" i="6"/>
  <c r="G160" i="6"/>
  <c r="E161" i="6"/>
  <c r="F161" i="6"/>
  <c r="G161" i="6"/>
  <c r="E162" i="6"/>
  <c r="F162" i="6"/>
  <c r="G162" i="6"/>
  <c r="E163" i="6"/>
  <c r="F163" i="6"/>
  <c r="G163" i="6"/>
  <c r="E164" i="6"/>
  <c r="F164" i="6"/>
  <c r="G164" i="6"/>
  <c r="E165" i="6"/>
  <c r="F165" i="6"/>
  <c r="G165" i="6"/>
  <c r="E166" i="6"/>
  <c r="F166" i="6"/>
  <c r="G166" i="6"/>
  <c r="E167" i="6"/>
  <c r="F167" i="6"/>
  <c r="G167" i="6"/>
  <c r="E168" i="6"/>
  <c r="F168" i="6"/>
  <c r="G168" i="6"/>
  <c r="E169" i="6"/>
  <c r="F169" i="6"/>
  <c r="G169" i="6"/>
  <c r="E170" i="6"/>
  <c r="F170" i="6"/>
  <c r="G170" i="6"/>
  <c r="E171" i="6"/>
  <c r="F171" i="6"/>
  <c r="G171" i="6"/>
  <c r="E172" i="6"/>
  <c r="F172" i="6"/>
  <c r="G172" i="6"/>
  <c r="E173" i="6"/>
  <c r="F173" i="6"/>
  <c r="G173" i="6"/>
  <c r="E174" i="6"/>
  <c r="F174" i="6"/>
  <c r="G174" i="6"/>
  <c r="E175" i="6"/>
  <c r="F175" i="6"/>
  <c r="G175" i="6"/>
  <c r="E176" i="6"/>
  <c r="F176" i="6"/>
  <c r="G176" i="6"/>
  <c r="E177" i="6"/>
  <c r="F177" i="6"/>
  <c r="G177" i="6"/>
  <c r="E178" i="6"/>
  <c r="F178" i="6"/>
  <c r="G178" i="6"/>
  <c r="E179" i="6"/>
  <c r="F179" i="6"/>
  <c r="G179" i="6"/>
  <c r="E180" i="6"/>
  <c r="F180" i="6"/>
  <c r="G180" i="6"/>
  <c r="E181" i="6"/>
  <c r="F181" i="6"/>
  <c r="G181" i="6"/>
  <c r="E182" i="6"/>
  <c r="F182" i="6"/>
  <c r="G182" i="6"/>
  <c r="E183" i="6"/>
  <c r="F183" i="6"/>
  <c r="G183" i="6"/>
  <c r="E184" i="6"/>
  <c r="F184" i="6"/>
  <c r="G184" i="6"/>
  <c r="E185" i="6"/>
  <c r="F185" i="6"/>
  <c r="G185" i="6"/>
  <c r="E186" i="6"/>
  <c r="F186" i="6"/>
  <c r="G186" i="6"/>
  <c r="E187" i="6"/>
  <c r="F187" i="6"/>
  <c r="G187" i="6"/>
  <c r="E188" i="6"/>
  <c r="F188" i="6"/>
  <c r="G188" i="6"/>
  <c r="E189" i="6"/>
  <c r="F189" i="6"/>
  <c r="G189" i="6"/>
  <c r="E190" i="6"/>
  <c r="F190" i="6"/>
  <c r="G190" i="6"/>
  <c r="E191" i="6"/>
  <c r="F191" i="6"/>
  <c r="G191" i="6"/>
  <c r="E192" i="6"/>
  <c r="F192" i="6"/>
  <c r="G192" i="6"/>
  <c r="E193" i="6"/>
  <c r="F193" i="6"/>
  <c r="G193" i="6"/>
  <c r="E194" i="6"/>
  <c r="F194" i="6"/>
  <c r="G194" i="6"/>
  <c r="E195" i="6"/>
  <c r="F195" i="6"/>
  <c r="G195" i="6"/>
  <c r="E196" i="6"/>
  <c r="F196" i="6"/>
  <c r="G196" i="6"/>
  <c r="E197" i="6"/>
  <c r="F197" i="6"/>
  <c r="G197" i="6"/>
  <c r="E198" i="6"/>
  <c r="F198" i="6"/>
  <c r="G198" i="6"/>
  <c r="E199" i="6"/>
  <c r="F199" i="6"/>
  <c r="G199" i="6"/>
  <c r="E200" i="6"/>
  <c r="F200" i="6"/>
  <c r="G200" i="6"/>
  <c r="E201" i="6"/>
  <c r="F201" i="6"/>
  <c r="G201" i="6"/>
  <c r="E202" i="6"/>
  <c r="F202" i="6"/>
  <c r="G202" i="6"/>
  <c r="E203" i="6"/>
  <c r="F203" i="6"/>
  <c r="G203" i="6"/>
  <c r="E204" i="6"/>
  <c r="F204" i="6"/>
  <c r="G204" i="6"/>
  <c r="E205" i="6"/>
  <c r="F205" i="6"/>
  <c r="G205" i="6"/>
  <c r="E206" i="6"/>
  <c r="F206" i="6"/>
  <c r="G206" i="6"/>
  <c r="E207" i="6"/>
  <c r="F207" i="6"/>
  <c r="G207" i="6"/>
  <c r="E208" i="6"/>
  <c r="F208" i="6"/>
  <c r="G208" i="6"/>
  <c r="E209" i="6"/>
  <c r="F209" i="6"/>
  <c r="G209" i="6"/>
  <c r="E210" i="6"/>
  <c r="F210" i="6"/>
  <c r="G210" i="6"/>
  <c r="E211" i="6"/>
  <c r="F211" i="6"/>
  <c r="G211" i="6"/>
  <c r="E212" i="6"/>
  <c r="F212" i="6"/>
  <c r="G212" i="6"/>
  <c r="E213" i="6"/>
  <c r="F213" i="6"/>
  <c r="G213" i="6"/>
  <c r="E214" i="6"/>
  <c r="F214" i="6"/>
  <c r="G214" i="6"/>
  <c r="E215" i="6"/>
  <c r="F215" i="6"/>
  <c r="G215" i="6"/>
  <c r="E216" i="6"/>
  <c r="F216" i="6"/>
  <c r="G216" i="6"/>
  <c r="E217" i="6"/>
  <c r="F217" i="6"/>
  <c r="G217" i="6"/>
  <c r="E218" i="6"/>
  <c r="F218" i="6"/>
  <c r="G218" i="6"/>
  <c r="E219" i="6"/>
  <c r="F219" i="6"/>
  <c r="G219" i="6"/>
  <c r="E220" i="6"/>
  <c r="F220" i="6"/>
  <c r="G220" i="6"/>
  <c r="E221" i="6"/>
  <c r="F221" i="6"/>
  <c r="G221" i="6"/>
  <c r="E222" i="6"/>
  <c r="F222" i="6"/>
  <c r="G222" i="6"/>
  <c r="E223" i="6"/>
  <c r="F223" i="6"/>
  <c r="G223" i="6"/>
  <c r="E224" i="6"/>
  <c r="F224" i="6"/>
  <c r="G224" i="6"/>
  <c r="E225" i="6"/>
  <c r="F225" i="6"/>
  <c r="G225" i="6"/>
  <c r="E226" i="6"/>
  <c r="F226" i="6"/>
  <c r="G226" i="6"/>
  <c r="E227" i="6"/>
  <c r="F227" i="6"/>
  <c r="G227" i="6"/>
  <c r="E228" i="6"/>
  <c r="F228" i="6"/>
  <c r="G228" i="6"/>
  <c r="E229" i="6"/>
  <c r="F229" i="6"/>
  <c r="G229" i="6"/>
  <c r="E230" i="6"/>
  <c r="F230" i="6"/>
  <c r="G230" i="6"/>
  <c r="E231" i="6"/>
  <c r="F231" i="6"/>
  <c r="G231" i="6"/>
  <c r="E232" i="6"/>
  <c r="F232" i="6"/>
  <c r="G232" i="6"/>
  <c r="E233" i="6"/>
  <c r="F233" i="6"/>
  <c r="G233" i="6"/>
  <c r="E234" i="6"/>
  <c r="F234" i="6"/>
  <c r="G234" i="6"/>
  <c r="E235" i="6"/>
  <c r="F235" i="6"/>
  <c r="G235" i="6"/>
  <c r="E236" i="6"/>
  <c r="F236" i="6"/>
  <c r="G236" i="6"/>
  <c r="E237" i="6"/>
  <c r="F237" i="6"/>
  <c r="G237" i="6"/>
  <c r="E238" i="6"/>
  <c r="F238" i="6"/>
  <c r="G238" i="6"/>
  <c r="E239" i="6"/>
  <c r="F239" i="6"/>
  <c r="G239" i="6"/>
  <c r="E240" i="6"/>
  <c r="F240" i="6"/>
  <c r="G240" i="6"/>
  <c r="E241" i="6"/>
  <c r="F241" i="6"/>
  <c r="G241" i="6"/>
  <c r="E242" i="6"/>
  <c r="F242" i="6"/>
  <c r="G242" i="6"/>
  <c r="E243" i="6"/>
  <c r="F243" i="6"/>
  <c r="G243" i="6"/>
  <c r="E244" i="6"/>
  <c r="F244" i="6"/>
  <c r="G244" i="6"/>
  <c r="E245" i="6"/>
  <c r="F245" i="6"/>
  <c r="G245" i="6"/>
  <c r="E246" i="6"/>
  <c r="F246" i="6"/>
  <c r="G246" i="6"/>
  <c r="E247" i="6"/>
  <c r="F247" i="6"/>
  <c r="G247" i="6"/>
  <c r="E248" i="6"/>
  <c r="F248" i="6"/>
  <c r="G248" i="6"/>
  <c r="E249" i="6"/>
  <c r="F249" i="6"/>
  <c r="G249" i="6"/>
  <c r="E250" i="6"/>
  <c r="F250" i="6"/>
  <c r="G250" i="6"/>
  <c r="E251" i="6"/>
  <c r="F251" i="6"/>
  <c r="G251" i="6"/>
  <c r="E252" i="6"/>
  <c r="F252" i="6"/>
  <c r="G252" i="6"/>
  <c r="E253" i="6"/>
  <c r="F253" i="6"/>
  <c r="G253" i="6"/>
  <c r="E254" i="6"/>
  <c r="F254" i="6"/>
  <c r="G254" i="6"/>
  <c r="E255" i="6"/>
  <c r="F255" i="6"/>
  <c r="G255" i="6"/>
  <c r="E256" i="6"/>
  <c r="F256" i="6"/>
  <c r="G256" i="6"/>
  <c r="E257" i="6"/>
  <c r="F257" i="6"/>
  <c r="G257" i="6"/>
  <c r="E258" i="6"/>
  <c r="F258" i="6"/>
  <c r="G258" i="6"/>
  <c r="E259" i="6"/>
  <c r="F259" i="6"/>
  <c r="G259" i="6"/>
  <c r="E260" i="6"/>
  <c r="F260" i="6"/>
  <c r="G260" i="6"/>
  <c r="E261" i="6"/>
  <c r="F261" i="6"/>
  <c r="G261" i="6"/>
  <c r="E262" i="6"/>
  <c r="F262" i="6"/>
  <c r="G262" i="6"/>
  <c r="E263" i="6"/>
  <c r="F263" i="6"/>
  <c r="G263" i="6"/>
  <c r="E264" i="6"/>
  <c r="F264" i="6"/>
  <c r="G264" i="6"/>
  <c r="E265" i="6"/>
  <c r="F265" i="6"/>
  <c r="G265" i="6"/>
  <c r="E266" i="6"/>
  <c r="F266" i="6"/>
  <c r="G266" i="6"/>
  <c r="E267" i="6"/>
  <c r="F267" i="6"/>
  <c r="G267" i="6"/>
  <c r="E268" i="6"/>
  <c r="F268" i="6"/>
  <c r="G268" i="6"/>
  <c r="E269" i="6"/>
  <c r="F269" i="6"/>
  <c r="G269" i="6"/>
  <c r="E270" i="6"/>
  <c r="F270" i="6"/>
  <c r="G270" i="6"/>
  <c r="E271" i="6"/>
  <c r="F271" i="6"/>
  <c r="G271" i="6"/>
  <c r="E272" i="6"/>
  <c r="F272" i="6"/>
  <c r="G272" i="6"/>
  <c r="E273" i="6"/>
  <c r="F273" i="6"/>
  <c r="G273" i="6"/>
  <c r="E274" i="6"/>
  <c r="F274" i="6"/>
  <c r="G274" i="6"/>
  <c r="E275" i="6"/>
  <c r="F275" i="6"/>
  <c r="G275" i="6"/>
  <c r="E276" i="6"/>
  <c r="F276" i="6"/>
  <c r="G276" i="6"/>
  <c r="E277" i="6"/>
  <c r="F277" i="6"/>
  <c r="G277" i="6"/>
  <c r="E278" i="6"/>
  <c r="F278" i="6"/>
  <c r="G278" i="6"/>
  <c r="E279" i="6"/>
  <c r="F279" i="6"/>
  <c r="G279" i="6"/>
  <c r="E280" i="6"/>
  <c r="F280" i="6"/>
  <c r="G280" i="6"/>
  <c r="E281" i="6"/>
  <c r="F281" i="6"/>
  <c r="G281" i="6"/>
  <c r="E282" i="6"/>
  <c r="F282" i="6"/>
  <c r="G282" i="6"/>
  <c r="E283" i="6"/>
  <c r="F283" i="6"/>
  <c r="G283" i="6"/>
  <c r="E284" i="6"/>
  <c r="F284" i="6"/>
  <c r="G284" i="6"/>
  <c r="E285" i="6"/>
  <c r="F285" i="6"/>
  <c r="G285" i="6"/>
  <c r="E286" i="6"/>
  <c r="F286" i="6"/>
  <c r="G286" i="6"/>
  <c r="E287" i="6"/>
  <c r="F287" i="6"/>
  <c r="G287" i="6"/>
  <c r="E288" i="6"/>
  <c r="F288" i="6"/>
  <c r="G288" i="6"/>
  <c r="E289" i="6"/>
  <c r="F289" i="6"/>
  <c r="G289" i="6"/>
  <c r="E290" i="6"/>
  <c r="F290" i="6"/>
  <c r="G290" i="6"/>
  <c r="E291" i="6"/>
  <c r="F291" i="6"/>
  <c r="G291" i="6"/>
  <c r="E292" i="6"/>
  <c r="F292" i="6"/>
  <c r="G292" i="6"/>
  <c r="E293" i="6"/>
  <c r="F293" i="6"/>
  <c r="G293" i="6"/>
  <c r="E294" i="6"/>
  <c r="F294" i="6"/>
  <c r="G294" i="6"/>
  <c r="E295" i="6"/>
  <c r="F295" i="6"/>
  <c r="G295" i="6"/>
  <c r="E296" i="6"/>
  <c r="F296" i="6"/>
  <c r="G296" i="6"/>
  <c r="E297" i="6"/>
  <c r="F297" i="6"/>
  <c r="G297" i="6"/>
  <c r="E298" i="6"/>
  <c r="F298" i="6"/>
  <c r="G298" i="6"/>
  <c r="E299" i="6"/>
  <c r="F299" i="6"/>
  <c r="G299" i="6"/>
  <c r="E300" i="6"/>
  <c r="F300" i="6"/>
  <c r="G300" i="6"/>
  <c r="E301" i="6"/>
  <c r="F301" i="6"/>
  <c r="G301" i="6"/>
  <c r="E302" i="6"/>
  <c r="F302" i="6"/>
  <c r="G302" i="6"/>
  <c r="E303" i="6"/>
  <c r="F303" i="6"/>
  <c r="G303" i="6"/>
  <c r="E304" i="6"/>
  <c r="F304" i="6"/>
  <c r="G304" i="6"/>
  <c r="E305" i="6"/>
  <c r="F305" i="6"/>
  <c r="G305" i="6"/>
  <c r="E306" i="6"/>
  <c r="F306" i="6"/>
  <c r="G306" i="6"/>
  <c r="E307" i="6"/>
  <c r="F307" i="6"/>
  <c r="G307" i="6"/>
  <c r="E308" i="6"/>
  <c r="F308" i="6"/>
  <c r="G308" i="6"/>
  <c r="E309" i="6"/>
  <c r="F309" i="6"/>
  <c r="G309" i="6"/>
  <c r="E310" i="6"/>
  <c r="F310" i="6"/>
  <c r="G310" i="6"/>
  <c r="E311" i="6"/>
  <c r="F311" i="6"/>
  <c r="G311" i="6"/>
  <c r="E312" i="6"/>
  <c r="F312" i="6"/>
  <c r="G312" i="6"/>
  <c r="E313" i="6"/>
  <c r="F313" i="6"/>
  <c r="G313" i="6"/>
  <c r="E314" i="6"/>
  <c r="F314" i="6"/>
  <c r="G314" i="6"/>
  <c r="E315" i="6"/>
  <c r="F315" i="6"/>
  <c r="G315" i="6"/>
  <c r="E316" i="6"/>
  <c r="F316" i="6"/>
  <c r="G316" i="6"/>
  <c r="E317" i="6"/>
  <c r="F317" i="6"/>
  <c r="G317" i="6"/>
  <c r="E318" i="6"/>
  <c r="F318" i="6"/>
  <c r="G318" i="6"/>
  <c r="E319" i="6"/>
  <c r="F319" i="6"/>
  <c r="G319" i="6"/>
  <c r="E320" i="6"/>
  <c r="F320" i="6"/>
  <c r="G320" i="6"/>
  <c r="E321" i="6"/>
  <c r="F321" i="6"/>
  <c r="G321" i="6"/>
  <c r="E322" i="6"/>
  <c r="F322" i="6"/>
  <c r="G322" i="6"/>
  <c r="E323" i="6"/>
  <c r="F323" i="6"/>
  <c r="G323" i="6"/>
  <c r="E324" i="6"/>
  <c r="F324" i="6"/>
  <c r="G324" i="6"/>
  <c r="E325" i="6"/>
  <c r="F325" i="6"/>
  <c r="G325" i="6"/>
  <c r="E326" i="6"/>
  <c r="F326" i="6"/>
  <c r="G326" i="6"/>
  <c r="E327" i="6"/>
  <c r="F327" i="6"/>
  <c r="G327" i="6"/>
  <c r="E328" i="6"/>
  <c r="F328" i="6"/>
  <c r="G328" i="6"/>
  <c r="E329" i="6"/>
  <c r="F329" i="6"/>
  <c r="G329" i="6"/>
  <c r="E330" i="6"/>
  <c r="F330" i="6"/>
  <c r="G330" i="6"/>
  <c r="E331" i="6"/>
  <c r="F331" i="6"/>
  <c r="G331" i="6"/>
  <c r="E332" i="6"/>
  <c r="F332" i="6"/>
  <c r="G332" i="6"/>
  <c r="E333" i="6"/>
  <c r="F333" i="6"/>
  <c r="G333" i="6"/>
  <c r="E334" i="6"/>
  <c r="F334" i="6"/>
  <c r="G334" i="6"/>
  <c r="E335" i="6"/>
  <c r="F335" i="6"/>
  <c r="G335" i="6"/>
  <c r="E336" i="6"/>
  <c r="F336" i="6"/>
  <c r="G336" i="6"/>
  <c r="E337" i="6"/>
  <c r="F337" i="6"/>
  <c r="G337" i="6"/>
  <c r="E338" i="6"/>
  <c r="F338" i="6"/>
  <c r="G338" i="6"/>
  <c r="E339" i="6"/>
  <c r="F339" i="6"/>
  <c r="G339" i="6"/>
  <c r="E340" i="6"/>
  <c r="F340" i="6"/>
  <c r="G340" i="6"/>
  <c r="E341" i="6"/>
  <c r="F341" i="6"/>
  <c r="G341" i="6"/>
  <c r="E342" i="6"/>
  <c r="F342" i="6"/>
  <c r="G342" i="6"/>
  <c r="E343" i="6"/>
  <c r="F343" i="6"/>
  <c r="G343" i="6"/>
  <c r="E344" i="6"/>
  <c r="F344" i="6"/>
  <c r="G344" i="6"/>
  <c r="E345" i="6"/>
  <c r="F345" i="6"/>
  <c r="G345" i="6"/>
  <c r="E346" i="6"/>
  <c r="F346" i="6"/>
  <c r="G346" i="6"/>
  <c r="E347" i="6"/>
  <c r="F347" i="6"/>
  <c r="G347" i="6"/>
  <c r="E348" i="6"/>
  <c r="F348" i="6"/>
  <c r="G348" i="6"/>
  <c r="E349" i="6"/>
  <c r="F349" i="6"/>
  <c r="G349" i="6"/>
  <c r="E350" i="6"/>
  <c r="F350" i="6"/>
  <c r="G350" i="6"/>
  <c r="E351" i="6"/>
  <c r="F351" i="6"/>
  <c r="G351" i="6"/>
  <c r="E352" i="6"/>
  <c r="F352" i="6"/>
  <c r="G352" i="6"/>
  <c r="E353" i="6"/>
  <c r="F353" i="6"/>
  <c r="G353" i="6"/>
  <c r="E354" i="6"/>
  <c r="F354" i="6"/>
  <c r="G354" i="6"/>
  <c r="E355" i="6"/>
  <c r="F355" i="6"/>
  <c r="G355" i="6"/>
  <c r="E356" i="6"/>
  <c r="F356" i="6"/>
  <c r="G356" i="6"/>
  <c r="E357" i="6"/>
  <c r="F357" i="6"/>
  <c r="G357" i="6"/>
  <c r="E358" i="6"/>
  <c r="F358" i="6"/>
  <c r="G358" i="6"/>
  <c r="E359" i="6"/>
  <c r="F359" i="6"/>
  <c r="G359" i="6"/>
  <c r="E360" i="6"/>
  <c r="F360" i="6"/>
  <c r="G360" i="6"/>
  <c r="E361" i="6"/>
  <c r="F361" i="6"/>
  <c r="G361" i="6"/>
  <c r="E362" i="6"/>
  <c r="F362" i="6"/>
  <c r="G362" i="6"/>
  <c r="E363" i="6"/>
  <c r="F363" i="6"/>
  <c r="G363" i="6"/>
  <c r="E364" i="6"/>
  <c r="F364" i="6"/>
  <c r="G364" i="6"/>
  <c r="E365" i="6"/>
  <c r="F365" i="6"/>
  <c r="G365" i="6"/>
  <c r="E366" i="6"/>
  <c r="F366" i="6"/>
  <c r="G366" i="6"/>
  <c r="E367" i="6"/>
  <c r="F367" i="6"/>
  <c r="G367" i="6"/>
  <c r="E368" i="6"/>
  <c r="F368" i="6"/>
  <c r="G368" i="6"/>
  <c r="E369" i="6"/>
  <c r="F369" i="6"/>
  <c r="G369" i="6"/>
  <c r="E370" i="6"/>
  <c r="F370" i="6"/>
  <c r="G370" i="6"/>
  <c r="E371" i="6"/>
  <c r="F371" i="6"/>
  <c r="G371" i="6"/>
  <c r="E372" i="6"/>
  <c r="F372" i="6"/>
  <c r="G372" i="6"/>
  <c r="E373" i="6"/>
  <c r="F373" i="6"/>
  <c r="G373" i="6"/>
  <c r="E374" i="6"/>
  <c r="F374" i="6"/>
  <c r="G374" i="6"/>
  <c r="E375" i="6"/>
  <c r="F375" i="6"/>
  <c r="G375" i="6"/>
  <c r="E376" i="6"/>
  <c r="F376" i="6"/>
  <c r="G376" i="6"/>
  <c r="E377" i="6"/>
  <c r="F377" i="6"/>
  <c r="G377" i="6"/>
  <c r="E378" i="6"/>
  <c r="F378" i="6"/>
  <c r="G378" i="6"/>
  <c r="E379" i="6"/>
  <c r="F379" i="6"/>
  <c r="G379" i="6"/>
  <c r="E380" i="6"/>
  <c r="F380" i="6"/>
  <c r="G380" i="6"/>
  <c r="E381" i="6"/>
  <c r="F381" i="6"/>
  <c r="G381" i="6"/>
  <c r="E382" i="6"/>
  <c r="F382" i="6"/>
  <c r="G382" i="6"/>
  <c r="E383" i="6"/>
  <c r="F383" i="6"/>
  <c r="G383" i="6"/>
  <c r="E384" i="6"/>
  <c r="F384" i="6"/>
  <c r="G384" i="6"/>
  <c r="E385" i="6"/>
  <c r="F385" i="6"/>
  <c r="G385" i="6"/>
  <c r="E386" i="6"/>
  <c r="F386" i="6"/>
  <c r="G386" i="6"/>
  <c r="E387" i="6"/>
  <c r="F387" i="6"/>
  <c r="G387" i="6"/>
  <c r="E388" i="6"/>
  <c r="F388" i="6"/>
  <c r="G388" i="6"/>
  <c r="E389" i="6"/>
  <c r="F389" i="6"/>
  <c r="G389" i="6"/>
  <c r="E390" i="6"/>
  <c r="F390" i="6"/>
  <c r="G390" i="6"/>
  <c r="E391" i="6"/>
  <c r="F391" i="6"/>
  <c r="G391" i="6"/>
  <c r="E392" i="6"/>
  <c r="F392" i="6"/>
  <c r="G392" i="6"/>
  <c r="E393" i="6"/>
  <c r="F393" i="6"/>
  <c r="G393" i="6"/>
  <c r="E394" i="6"/>
  <c r="F394" i="6"/>
  <c r="G394" i="6"/>
  <c r="E395" i="6"/>
  <c r="F395" i="6"/>
  <c r="G395" i="6"/>
  <c r="E396" i="6"/>
  <c r="F396" i="6"/>
  <c r="G396" i="6"/>
  <c r="E397" i="6"/>
  <c r="F397" i="6"/>
  <c r="G397" i="6"/>
  <c r="E398" i="6"/>
  <c r="F398" i="6"/>
  <c r="G398" i="6"/>
  <c r="E399" i="6"/>
  <c r="F399" i="6"/>
  <c r="G399" i="6"/>
  <c r="E400" i="6"/>
  <c r="F400" i="6"/>
  <c r="G400" i="6"/>
  <c r="E401" i="6"/>
  <c r="F401" i="6"/>
  <c r="G401" i="6"/>
  <c r="E402" i="6"/>
  <c r="F402" i="6"/>
  <c r="G402" i="6"/>
  <c r="E403" i="6"/>
  <c r="F403" i="6"/>
  <c r="G403" i="6"/>
  <c r="E404" i="6"/>
  <c r="F404" i="6"/>
  <c r="G404" i="6"/>
  <c r="E405" i="6"/>
  <c r="F405" i="6"/>
  <c r="G405" i="6"/>
  <c r="E406" i="6"/>
  <c r="F406" i="6"/>
  <c r="G406" i="6"/>
  <c r="E407" i="6"/>
  <c r="F407" i="6"/>
  <c r="G407" i="6"/>
  <c r="E408" i="6"/>
  <c r="F408" i="6"/>
  <c r="G408" i="6"/>
  <c r="E409" i="6"/>
  <c r="F409" i="6"/>
  <c r="G409" i="6"/>
  <c r="E410" i="6"/>
  <c r="F410" i="6"/>
  <c r="G410" i="6"/>
  <c r="E411" i="6"/>
  <c r="F411" i="6"/>
  <c r="G411" i="6"/>
  <c r="E412" i="6"/>
  <c r="F412" i="6"/>
  <c r="G412" i="6"/>
  <c r="E413" i="6"/>
  <c r="F413" i="6"/>
  <c r="G413" i="6"/>
  <c r="E414" i="6"/>
  <c r="F414" i="6"/>
  <c r="G414" i="6"/>
  <c r="E415" i="6"/>
  <c r="F415" i="6"/>
  <c r="G415" i="6"/>
  <c r="E416" i="6"/>
  <c r="F416" i="6"/>
  <c r="G416" i="6"/>
  <c r="E417" i="6"/>
  <c r="F417" i="6"/>
  <c r="G417" i="6"/>
  <c r="E418" i="6"/>
  <c r="F418" i="6"/>
  <c r="G418" i="6"/>
  <c r="E419" i="6"/>
  <c r="F419" i="6"/>
  <c r="G419" i="6"/>
  <c r="E420" i="6"/>
  <c r="F420" i="6"/>
  <c r="G420" i="6"/>
  <c r="E421" i="6"/>
  <c r="F421" i="6"/>
  <c r="G421" i="6"/>
  <c r="E422" i="6"/>
  <c r="F422" i="6"/>
  <c r="G422" i="6"/>
  <c r="E423" i="6"/>
  <c r="F423" i="6"/>
  <c r="G423" i="6"/>
  <c r="E424" i="6"/>
  <c r="F424" i="6"/>
  <c r="G424" i="6"/>
  <c r="E425" i="6"/>
  <c r="F425" i="6"/>
  <c r="G425" i="6"/>
  <c r="E426" i="6"/>
  <c r="F426" i="6"/>
  <c r="G426" i="6"/>
  <c r="E427" i="6"/>
  <c r="F427" i="6"/>
  <c r="G427" i="6"/>
  <c r="E49" i="6"/>
  <c r="F49" i="6"/>
  <c r="G49" i="6"/>
  <c r="E22" i="6"/>
  <c r="F22" i="6"/>
  <c r="G22" i="6"/>
  <c r="E23" i="6"/>
  <c r="F23" i="6"/>
  <c r="G23" i="6"/>
  <c r="E24" i="6"/>
  <c r="F24" i="6"/>
  <c r="G24" i="6"/>
  <c r="E25" i="6"/>
  <c r="F25" i="6"/>
  <c r="G25" i="6"/>
  <c r="E26" i="6"/>
  <c r="F26" i="6"/>
  <c r="G26" i="6"/>
  <c r="E27" i="6"/>
  <c r="F27" i="6"/>
  <c r="G27" i="6"/>
  <c r="E28" i="6"/>
  <c r="F28" i="6"/>
  <c r="G28" i="6"/>
  <c r="E29" i="6"/>
  <c r="F29" i="6"/>
  <c r="G29" i="6"/>
  <c r="E30" i="6"/>
  <c r="F30" i="6"/>
  <c r="G30" i="6"/>
  <c r="E31" i="6"/>
  <c r="F31" i="6"/>
  <c r="G31" i="6"/>
  <c r="E32" i="6"/>
  <c r="F32" i="6"/>
  <c r="G32" i="6"/>
  <c r="E33" i="6"/>
  <c r="F33" i="6"/>
  <c r="G33" i="6"/>
  <c r="E34" i="6"/>
  <c r="F34" i="6"/>
  <c r="G34" i="6"/>
  <c r="E35" i="6"/>
  <c r="F35" i="6"/>
  <c r="G35" i="6"/>
  <c r="E36" i="6"/>
  <c r="F36" i="6"/>
  <c r="G36" i="6"/>
  <c r="E37" i="6"/>
  <c r="F37" i="6"/>
  <c r="G37" i="6"/>
  <c r="E38" i="6"/>
  <c r="F38" i="6"/>
  <c r="G38" i="6"/>
  <c r="E39" i="6"/>
  <c r="F39" i="6"/>
  <c r="G39" i="6"/>
  <c r="E40" i="6"/>
  <c r="F40" i="6"/>
  <c r="G40" i="6"/>
  <c r="E41" i="6"/>
  <c r="F41" i="6"/>
  <c r="G41" i="6"/>
  <c r="E42" i="6"/>
  <c r="F42" i="6"/>
  <c r="G42" i="6"/>
  <c r="E43" i="6"/>
  <c r="F43" i="6"/>
  <c r="G43" i="6"/>
  <c r="E44" i="6"/>
  <c r="F44" i="6"/>
  <c r="G44" i="6"/>
  <c r="E45" i="6"/>
  <c r="F45" i="6"/>
  <c r="G45" i="6"/>
  <c r="E46" i="6"/>
  <c r="F46" i="6"/>
  <c r="G46" i="6"/>
  <c r="E47" i="6"/>
  <c r="F47" i="6"/>
  <c r="G47" i="6"/>
  <c r="E48" i="6"/>
  <c r="F48" i="6"/>
  <c r="G48" i="6"/>
  <c r="E9" i="6"/>
  <c r="F9" i="6"/>
  <c r="G9" i="6"/>
  <c r="E10" i="6"/>
  <c r="F10" i="6"/>
  <c r="G10" i="6"/>
  <c r="E11" i="6"/>
  <c r="F11" i="6"/>
  <c r="G11" i="6"/>
  <c r="E12" i="6"/>
  <c r="F12" i="6"/>
  <c r="G12" i="6"/>
  <c r="E13" i="6"/>
  <c r="F13" i="6"/>
  <c r="G13" i="6"/>
  <c r="E14" i="6"/>
  <c r="F14" i="6"/>
  <c r="G14" i="6"/>
  <c r="E15" i="6"/>
  <c r="F15" i="6"/>
  <c r="G15" i="6"/>
  <c r="E16" i="6"/>
  <c r="F16" i="6"/>
  <c r="G16" i="6"/>
  <c r="E17" i="6"/>
  <c r="F17" i="6"/>
  <c r="G17" i="6"/>
  <c r="E18" i="6"/>
  <c r="F18" i="6"/>
  <c r="G18" i="6"/>
  <c r="E19" i="6"/>
  <c r="F19" i="6"/>
  <c r="G19" i="6"/>
  <c r="E20" i="6"/>
  <c r="F20" i="6"/>
  <c r="G20" i="6"/>
  <c r="E21" i="6"/>
  <c r="F21" i="6"/>
  <c r="G21" i="6"/>
  <c r="F37" i="5"/>
  <c r="G37" i="5"/>
  <c r="F38" i="5"/>
  <c r="G38" i="5"/>
  <c r="F39" i="5"/>
  <c r="G39" i="5"/>
  <c r="F40" i="5"/>
  <c r="G40" i="5"/>
  <c r="F41" i="5"/>
  <c r="G41" i="5"/>
  <c r="F42" i="5"/>
  <c r="G42" i="5"/>
  <c r="F43" i="5"/>
  <c r="G43" i="5"/>
  <c r="F44" i="5"/>
  <c r="G44" i="5"/>
  <c r="F45" i="5"/>
  <c r="G45" i="5"/>
  <c r="F46" i="5"/>
  <c r="G46" i="5"/>
  <c r="F47" i="5"/>
  <c r="G47" i="5"/>
  <c r="F48" i="5"/>
  <c r="G48" i="5"/>
  <c r="F49" i="5"/>
  <c r="G49" i="5"/>
  <c r="F50" i="5"/>
  <c r="G50" i="5"/>
  <c r="F51" i="5"/>
  <c r="G51" i="5"/>
  <c r="F52" i="5"/>
  <c r="G52" i="5"/>
  <c r="F53" i="5"/>
  <c r="G53" i="5"/>
  <c r="F54" i="5"/>
  <c r="G54" i="5"/>
  <c r="F55" i="5"/>
  <c r="G55" i="5"/>
  <c r="F56" i="5"/>
  <c r="G56" i="5"/>
  <c r="F57" i="5"/>
  <c r="G57" i="5"/>
  <c r="F58" i="5"/>
  <c r="G58" i="5"/>
  <c r="F59" i="5"/>
  <c r="G59" i="5"/>
  <c r="F60" i="5"/>
  <c r="G60" i="5"/>
  <c r="F61" i="5"/>
  <c r="G61" i="5"/>
  <c r="F62" i="5"/>
  <c r="G62" i="5"/>
  <c r="F63" i="5"/>
  <c r="G63" i="5"/>
  <c r="F64" i="5"/>
  <c r="G64" i="5"/>
  <c r="F65" i="5"/>
  <c r="G65" i="5"/>
  <c r="F66" i="5"/>
  <c r="G66" i="5"/>
  <c r="F67" i="5"/>
  <c r="G67" i="5"/>
  <c r="F68" i="5"/>
  <c r="G68" i="5"/>
  <c r="F69" i="5"/>
  <c r="G69" i="5"/>
  <c r="F70" i="5"/>
  <c r="G70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F15" i="5"/>
  <c r="G15" i="5"/>
  <c r="F16" i="5"/>
  <c r="G16" i="5"/>
  <c r="F17" i="5"/>
  <c r="G17" i="5"/>
  <c r="F18" i="5"/>
  <c r="G18" i="5"/>
  <c r="F19" i="5"/>
  <c r="G19" i="5"/>
  <c r="F20" i="5"/>
  <c r="G20" i="5"/>
  <c r="F21" i="5"/>
  <c r="G21" i="5"/>
  <c r="F22" i="5"/>
  <c r="G22" i="5"/>
  <c r="F23" i="5"/>
  <c r="G23" i="5"/>
  <c r="F24" i="5"/>
  <c r="G24" i="5"/>
  <c r="F25" i="5"/>
  <c r="G25" i="5"/>
  <c r="F26" i="5"/>
  <c r="G26" i="5"/>
  <c r="F27" i="5"/>
  <c r="G27" i="5"/>
  <c r="F28" i="5"/>
  <c r="G28" i="5"/>
  <c r="F29" i="5"/>
  <c r="G29" i="5"/>
  <c r="F30" i="5"/>
  <c r="G30" i="5"/>
  <c r="E22" i="2"/>
  <c r="E10" i="2"/>
  <c r="F10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E32" i="2"/>
  <c r="F32" i="2"/>
  <c r="E33" i="2"/>
  <c r="F33" i="2"/>
  <c r="E34" i="2"/>
  <c r="F34" i="2"/>
  <c r="E35" i="2"/>
  <c r="F35" i="2"/>
  <c r="E36" i="2"/>
  <c r="F36" i="2"/>
  <c r="E39" i="1"/>
  <c r="D39" i="1" s="1"/>
  <c r="F39" i="1"/>
  <c r="E40" i="1"/>
  <c r="D40" i="1" s="1"/>
  <c r="F40" i="1"/>
  <c r="E41" i="1"/>
  <c r="D41" i="1" s="1"/>
  <c r="F41" i="1"/>
  <c r="E42" i="1"/>
  <c r="D42" i="1" s="1"/>
  <c r="F42" i="1"/>
  <c r="E43" i="1"/>
  <c r="D43" i="1" s="1"/>
  <c r="F43" i="1"/>
  <c r="F28" i="1"/>
  <c r="F29" i="1"/>
  <c r="F30" i="1"/>
  <c r="F31" i="1"/>
  <c r="F32" i="1"/>
  <c r="F33" i="1"/>
  <c r="F34" i="1"/>
  <c r="E33" i="1"/>
  <c r="D33" i="1" s="1"/>
  <c r="E30" i="1"/>
  <c r="E34" i="1" s="1"/>
  <c r="D28" i="1"/>
  <c r="D29" i="1"/>
  <c r="D31" i="1"/>
  <c r="D32" i="1"/>
  <c r="C30" i="1"/>
  <c r="D30" i="1" l="1"/>
  <c r="D34" i="1"/>
  <c r="E38" i="5" l="1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3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7" i="5"/>
  <c r="E28" i="5"/>
  <c r="E29" i="5"/>
  <c r="E30" i="5"/>
  <c r="D21" i="2"/>
  <c r="D12" i="2"/>
  <c r="D13" i="2"/>
  <c r="D14" i="2"/>
  <c r="D15" i="2"/>
  <c r="D16" i="2"/>
  <c r="D17" i="2"/>
  <c r="D19" i="2"/>
  <c r="D20" i="2"/>
  <c r="D23" i="2"/>
  <c r="D24" i="2"/>
  <c r="D25" i="2"/>
  <c r="D26" i="2"/>
  <c r="D27" i="2"/>
  <c r="D28" i="2"/>
  <c r="D29" i="2"/>
  <c r="D30" i="2"/>
  <c r="D31" i="2"/>
  <c r="D32" i="2"/>
  <c r="D34" i="2"/>
  <c r="D35" i="2"/>
  <c r="D36" i="2"/>
  <c r="E7" i="5" l="1"/>
  <c r="E26" i="5"/>
  <c r="D11" i="2"/>
  <c r="D22" i="2"/>
  <c r="D33" i="2"/>
  <c r="D18" i="2"/>
  <c r="E6" i="5" l="1"/>
  <c r="D10" i="2"/>
</calcChain>
</file>

<file path=xl/sharedStrings.xml><?xml version="1.0" encoding="utf-8"?>
<sst xmlns="http://schemas.openxmlformats.org/spreadsheetml/2006/main" count="742" uniqueCount="376">
  <si>
    <t>II. IZMJENE I DOPUNE PRORAČUNA OPĆINE SVETI ĐURĐ ZA 2025 GODINU</t>
  </si>
  <si>
    <t>Izmjene i dopune Proračuna sastoje se od Računa prihoda i rashoda i Račun financiranja, kako slijedi:</t>
  </si>
  <si>
    <t xml:space="preserve">I. OPĆI DIO </t>
  </si>
  <si>
    <t>A</t>
  </si>
  <si>
    <t>RAČUN PRIHODA I RASHODA</t>
  </si>
  <si>
    <t>OPIS</t>
  </si>
  <si>
    <t>Povećanje/smanjenje</t>
  </si>
  <si>
    <t>Prihodi poslovanja</t>
  </si>
  <si>
    <t>Prihodi od prodaje nefinancijske imovine</t>
  </si>
  <si>
    <t>6+7</t>
  </si>
  <si>
    <t>UKUPNO PRIHODI</t>
  </si>
  <si>
    <t>Rashodi poslovanja</t>
  </si>
  <si>
    <t>Rashodi za nabavu nefinancijske imovine</t>
  </si>
  <si>
    <t>3+4</t>
  </si>
  <si>
    <t>UKUPNO RASHODI</t>
  </si>
  <si>
    <t>(6+7)-(3+4)</t>
  </si>
  <si>
    <t>VIŠAK(+)/MANJAK(-)</t>
  </si>
  <si>
    <t>B</t>
  </si>
  <si>
    <t>RAČUN  FINANCIRANJA</t>
  </si>
  <si>
    <t>Primici od financijske imovine i zaduživanja</t>
  </si>
  <si>
    <t>Izdaci za financijsku imovinu i otplate zajmova</t>
  </si>
  <si>
    <t>NETO FINANCIRANJE</t>
  </si>
  <si>
    <t>PRENESENI VIŠAK/MANJAK IZ PRETHODNE GODINE</t>
  </si>
  <si>
    <t xml:space="preserve">VIŠEGODIŠNJI PLAN URAVNOTEŽENJA </t>
  </si>
  <si>
    <t>UKUPNI PRIHODI (6+7+8)</t>
  </si>
  <si>
    <t>UKUPNI RASHODI (3+4+5)</t>
  </si>
  <si>
    <t>Višak/manjak + neto financiranje + raspoloživa sredstva iz prethodnih godina</t>
  </si>
  <si>
    <t xml:space="preserve">Račun/konto </t>
  </si>
  <si>
    <t>8-5</t>
  </si>
  <si>
    <t>I. izmjene i dopune proračuna za 2025. godinu</t>
  </si>
  <si>
    <t>II. izmjene i dopune proračuna za 2025. godinu</t>
  </si>
  <si>
    <t xml:space="preserve">U Proračunu Općine Sveti Đurđ za 2025. godinu (u daljnjem tekstu Proračun) mijenja se članak 1. u dijelu koji se odnosi na 2025.godinu, </t>
  </si>
  <si>
    <t>dok projekcije za 2026. i 2027. godinu ostaju nepromijenjene.</t>
  </si>
  <si>
    <t>I. OPĆI DIO - A. RAČUN PRIHODA I RASHODA PREMA EKONOMSKOJ KLASIFIKACIJI</t>
  </si>
  <si>
    <t>Broj računa / konto</t>
  </si>
  <si>
    <t>NAZIV</t>
  </si>
  <si>
    <t>UKUPNO  PRIHODA / PRIMITAKA</t>
  </si>
  <si>
    <t>Prihodi  poslovanja</t>
  </si>
  <si>
    <t>Prihodi  od  poreza</t>
  </si>
  <si>
    <t>Pomoći</t>
  </si>
  <si>
    <t>Prihodi od imovine</t>
  </si>
  <si>
    <t>Prihodi od upravnih i administrativnih pristojbi, pristojbi po posebnim propisima i naknada</t>
  </si>
  <si>
    <t>Prihodi od prodaje proizvoda i robe te pruženih usluga i prihodi od donacija</t>
  </si>
  <si>
    <t>Kazne, upravne mjere i ostali prihodi</t>
  </si>
  <si>
    <t>Prihodi od prodaje neproizvedene dugotrajne imovine</t>
  </si>
  <si>
    <t>Prihodi od prodaje proizvedene dugotrajne imovine</t>
  </si>
  <si>
    <t>UKUPNO  RASHODI/IZDACI</t>
  </si>
  <si>
    <t>3.787,260,66</t>
  </si>
  <si>
    <t>Rashodi za zaposlene</t>
  </si>
  <si>
    <t>Rashodi za zaposlene-dječji vrtić „Suncokret“</t>
  </si>
  <si>
    <t>Materijalni rashodi</t>
  </si>
  <si>
    <t>Materijalni rashodi-dječji vrtić „Suncokret“</t>
  </si>
  <si>
    <t>Financijski rashodi</t>
  </si>
  <si>
    <t>Financijski rashodi-dječji vrtić „Suncokret Sveti Đurđ“</t>
  </si>
  <si>
    <t>Subvencije</t>
  </si>
  <si>
    <t>Naknada građanima i kućanstvima</t>
  </si>
  <si>
    <t>Ostali rashodi</t>
  </si>
  <si>
    <t>Rashodi za nabavu neproizvedene dugotrajne imovine</t>
  </si>
  <si>
    <t>Rashodi za nabavu proizvedene dugotrajne imovine</t>
  </si>
  <si>
    <t>Rashodi za nabavu proizvedene dugotrajne imovine-dječji vrtić „Suncokret“</t>
  </si>
  <si>
    <t>I. OPĆI DIO - A. RAČUN PRIHODA I RASHODA-PRIHODI PREMA IZVORIMA FINANCIRANJA</t>
  </si>
  <si>
    <t>Izvor</t>
  </si>
  <si>
    <t>Opis</t>
  </si>
  <si>
    <t>Opći prihodi i primici</t>
  </si>
  <si>
    <t>Pomoći EU</t>
  </si>
  <si>
    <t>Ostale pomoći</t>
  </si>
  <si>
    <t>Prihodi od spomeničke rente</t>
  </si>
  <si>
    <t>Ostali prihodi za posebne namjene</t>
  </si>
  <si>
    <t>Vlastiti prihodi</t>
  </si>
  <si>
    <t>Donacije</t>
  </si>
  <si>
    <t>Prihodi od prodaje ili zamjene nefinancijske imovine i naknade s naslova osiguranja</t>
  </si>
  <si>
    <t>Broj računa/konto</t>
  </si>
  <si>
    <t>I. OPĆI DIO - A. RAČUN PRIHODA I RASHODA - RASHODI PREMA IZVORIMA FINANCIRANJA</t>
  </si>
  <si>
    <t xml:space="preserve"> Izmjene i dopune proračuna za 2025. godinu</t>
  </si>
  <si>
    <t>UKUPNO  RASHODA/IZDATAKA</t>
  </si>
  <si>
    <t>Rashodi za zaposlene - dječji vrtić „Suncokret“</t>
  </si>
  <si>
    <t>Materijalni rashodi – dječji vrtić „Suncokret“</t>
  </si>
  <si>
    <t>Financijski rashodi – dječji vrtić „Suncokret“</t>
  </si>
  <si>
    <t>Ostale pomoći iz državnog proračuna</t>
  </si>
  <si>
    <t>Prihodi od prodaje ili zamjene nefinancijske imovine</t>
  </si>
  <si>
    <t>Rashodi za nabavu proizvedene dugotrajne imovine – dječji vrtić „Suncokret“</t>
  </si>
  <si>
    <t>Članak 3.</t>
  </si>
  <si>
    <t>Rashodi i izdaci Proračuna raspoređuju se po korisnicima i programima po posebnim namjenama kako slijedi:</t>
  </si>
  <si>
    <t>II. POSEBNI DIO PRORAČUNA OPĆINE SVETI ĐURĐ</t>
  </si>
  <si>
    <t>Šifra izvora financiranja</t>
  </si>
  <si>
    <t xml:space="preserve"> RASHODI I IZDACI</t>
  </si>
  <si>
    <t>RAZDJEL 001: PREDSTAVNIČKA I IZVRŠNA TIJELA</t>
  </si>
  <si>
    <t>001  01</t>
  </si>
  <si>
    <t>GLAVA 001  01:Općinsko vijeće</t>
  </si>
  <si>
    <t>P  1001</t>
  </si>
  <si>
    <t>PROGRAM  01: Redovna djelatnost Općinskog vijeća</t>
  </si>
  <si>
    <t>A 1001  01</t>
  </si>
  <si>
    <t>AKTIVNOST: Sredstva za rad Općinskog vijeća</t>
  </si>
  <si>
    <t>Funkcijska klasifikacija: 01-Opće javne usluge</t>
  </si>
  <si>
    <t>Rashodi  poslovanja</t>
  </si>
  <si>
    <t>A 1001  02</t>
  </si>
  <si>
    <t>AKTIVNOST: Financiranje političkih stranaka</t>
  </si>
  <si>
    <t xml:space="preserve">RAZDJEL  002: OPĆINSKA UPRAVA-IZVRŠNA TIJELA  </t>
  </si>
  <si>
    <t>002  01</t>
  </si>
  <si>
    <t>GLAVA 002  01:Ured načelnika</t>
  </si>
  <si>
    <t>11,15,71</t>
  </si>
  <si>
    <t>P  2002</t>
  </si>
  <si>
    <t>PROGRAM  02: PRIPREMA, DONOŠENJE I PROVEDBA AKATA I MJERA IZ DJELOKRUGA IZVRŠNOG TIJELA</t>
  </si>
  <si>
    <t>A 2002  01</t>
  </si>
  <si>
    <t>AKTIVNOST: Proračunska pričuva</t>
  </si>
  <si>
    <t>A 2002  02</t>
  </si>
  <si>
    <t>AKTIVNOST: Promidžba općine i ostale manifestacije-Dan općine</t>
  </si>
  <si>
    <t>002  02</t>
  </si>
  <si>
    <t>GLAVA 002  02:Upravni odjel za poslove Općinskog vijeća, mjesnu samoupravu i opće poslove</t>
  </si>
  <si>
    <t>A 2002  03</t>
  </si>
  <si>
    <t>A 2002 04</t>
  </si>
  <si>
    <t>AKTIVNOST: Financiranje  održavanja lokalnih izbora</t>
  </si>
  <si>
    <t>Funkcijska klasifikacija: 01- Opće javne usluge</t>
  </si>
  <si>
    <t>K 2002 01</t>
  </si>
  <si>
    <t>KAPITALNI PROJEKT: Nabava dugotrajne imovine za potrebe Općine</t>
  </si>
  <si>
    <t>Rashodi za nabavu proizvedene dugotrajne imovine-namještaj i oprema</t>
  </si>
  <si>
    <t>Rashodi za nabavu proizvedene dugotrajne imovine-nabava novog službenog vozila</t>
  </si>
  <si>
    <t>11,31,43,71</t>
  </si>
  <si>
    <t>P  2003</t>
  </si>
  <si>
    <t xml:space="preserve">PROGRAM  03: ODRŽAVANJE  KOMUNALNE INFRASTRUKTURE </t>
  </si>
  <si>
    <t>A 2003  01</t>
  </si>
  <si>
    <t>AKTIVNOST: Održavanje  javne rasvjete</t>
  </si>
  <si>
    <t>Funkcijska klasifikacija: 06-Usluge unapređenja stanovanja i zajednice</t>
  </si>
  <si>
    <t>A 2003  02</t>
  </si>
  <si>
    <t>AKTIVNOST: Održavanje javnih površina</t>
  </si>
  <si>
    <t>A 2003  03</t>
  </si>
  <si>
    <t>AKTIVNOST: Uređenje staze i ograde na mjesnom groblju Sveti Đurđ</t>
  </si>
  <si>
    <t>A 2003  04</t>
  </si>
  <si>
    <t>AKTIVNOST: Izgradnja grobnica i urni na mjesnom groblju u Svetom Đurđu</t>
  </si>
  <si>
    <t>Funkcijska klasifikacija: 06- Usluge unapređenja stanovanja i zajednice</t>
  </si>
  <si>
    <t>A 2003  05</t>
  </si>
  <si>
    <t>AKTIVNOST: Uređenje staze i ograde na mjesnom groblju Struga</t>
  </si>
  <si>
    <t>A 2003 06</t>
  </si>
  <si>
    <t>AKTIVNOST: Uređenje staze i ograde na mjesnom groblju Hrženica</t>
  </si>
  <si>
    <t>A 2003 07</t>
  </si>
  <si>
    <t>AKTIVNOST: Uređenje staze i ograde na mjesnom groblju Sesvete Ludbreške</t>
  </si>
  <si>
    <t>A 2003 08</t>
  </si>
  <si>
    <t>AKTIVNOST:Energija, plin i komunikacije</t>
  </si>
  <si>
    <t>Funkcijska klasifikacija: 04-Ekonomski poslovi</t>
  </si>
  <si>
    <t>A 2003 09</t>
  </si>
  <si>
    <t>AKTIVNOST. Opskrba vodom</t>
  </si>
  <si>
    <t>K 2003  01</t>
  </si>
  <si>
    <t>KAPITALNI PROJEKT: Nabava strojeva-kosilica</t>
  </si>
  <si>
    <t>P  2004</t>
  </si>
  <si>
    <t>PROGRAM  04: ZAŠTITA  OKOLIŠA</t>
  </si>
  <si>
    <t>A 2004  01</t>
  </si>
  <si>
    <t>AKTIVNOST: Zaštita okoliša- odvoz smeća</t>
  </si>
  <si>
    <t>Funkcijska klasifikacija: 05-Zaštita okoliša</t>
  </si>
  <si>
    <t>A 2004  02</t>
  </si>
  <si>
    <t>AKTIVNOST: Zaštita okoliša – sanacija divljih odlagališta otpada</t>
  </si>
  <si>
    <t>A 2004  03</t>
  </si>
  <si>
    <t>AKTIVNOST: Zaštita okoliša-veterinarske usluge</t>
  </si>
  <si>
    <t>A 2004  04</t>
  </si>
  <si>
    <t>AKTIVNOST: Zaštita okoliša-usluge deratizacije i dezinsekcije</t>
  </si>
  <si>
    <t>11,31,43</t>
  </si>
  <si>
    <t>P  2005</t>
  </si>
  <si>
    <t>PROGRAM  05: PROSTORNO UREĐENJE I UNAPREĐENJE STANOVANJA</t>
  </si>
  <si>
    <t>A 2005  01</t>
  </si>
  <si>
    <t>AKTIVNOST: Geodetsko-katastarske usluge</t>
  </si>
  <si>
    <t>A  2005  02</t>
  </si>
  <si>
    <t xml:space="preserve">AKTIVNOST: Uređenje prostora – financiranje izgradnje  reciklažnog dvorišta </t>
  </si>
  <si>
    <t>A 2005 03</t>
  </si>
  <si>
    <t>A 2005  04</t>
  </si>
  <si>
    <t>AKTIVNOST: Održavanje i uređenje građevinskih objekata (društveni dom,grobna kuća i prostorije udruga) – mjesni odbor Hrženica</t>
  </si>
  <si>
    <t>A 2005 05</t>
  </si>
  <si>
    <t>AKTIVNOST: Održavanje i uređenje građevinskih objekata (društveni dom,grobna kuća i prostorije udruga) – mjesni odbor Sveti Đurđ</t>
  </si>
  <si>
    <t>A 2005 06</t>
  </si>
  <si>
    <t>AKTIVNOST: Održavanje i uređenje građevinskih objekata (društveni dom,grobna kuća i prostorije udruga) – mjesni odbor Struga</t>
  </si>
  <si>
    <t>A 2005 07</t>
  </si>
  <si>
    <t>AKTIVNOST: Održavanje i uređenje građevinskih objekata (društveni dom,grobna kuća i prostorije udruga) – mjesni odbor Sesvete Ludbreške</t>
  </si>
  <si>
    <t>A 2005 08</t>
  </si>
  <si>
    <t>AKTIVNOST: Održavanje i uređenje građevinskih objekata (društveni dom i prostorije udruga) – mjesni odbor Karlovec Ludbreški</t>
  </si>
  <si>
    <t>A 2005 09</t>
  </si>
  <si>
    <t>AKTIVNOST: Održavanje i uređenje građevinskih objekata (društveni dom i prostorije udruga )- mjesni odbor Luka L.</t>
  </si>
  <si>
    <t>A 2005 10</t>
  </si>
  <si>
    <t>AKTIVNOST: Održavanje i uređenje građevinskih objekata (društveni dom i prostorije udruga) – mjesni odbor Priles</t>
  </si>
  <si>
    <t>A 2005 11</t>
  </si>
  <si>
    <t>AKTIVNOST: Održavanje i uređenje građevinskih objekata (društveni dom i prostorije udruga) – mjesni odbor Komarnica Ludbreška</t>
  </si>
  <si>
    <t>A 2005 12</t>
  </si>
  <si>
    <t>AKTIVNOST: Održavanje i uređenje građevinskih objekata (društveni dom i prostorije udruga) – mjesni odbor Obrankovec</t>
  </si>
  <si>
    <t>A 2005 13</t>
  </si>
  <si>
    <t>AKTIVNOST: Održavanje i uređenje građevinskih objekata –poslovni prostor u zgradi općine</t>
  </si>
  <si>
    <t>A 2005 14</t>
  </si>
  <si>
    <t>AKTIVNOST: Subvencioniranje ugradnje malih solarnih elektrana na krovove obiteljskih kuća</t>
  </si>
  <si>
    <t>A 2005 15</t>
  </si>
  <si>
    <t>AKTIVNOST: Zimsko održavanje cesta</t>
  </si>
  <si>
    <t>A 2005 16</t>
  </si>
  <si>
    <t>AKTIVNOST: Uređenje kanala u Strugi i Karlovcu</t>
  </si>
  <si>
    <t>A 2005 17</t>
  </si>
  <si>
    <t>AKTIVNOST: Održavanje nerazvrstanih cesta-šljunčanje  poljskih puteva</t>
  </si>
  <si>
    <t>A 2005 18</t>
  </si>
  <si>
    <t>AKTIVNOST: Uređenje zapuštenih objekata po naseljima</t>
  </si>
  <si>
    <t xml:space="preserve">P  2006   </t>
  </si>
  <si>
    <t>PROGRAM 06: RAZVOJ  POLJOPRIVREDE</t>
  </si>
  <si>
    <t>A 2006  01</t>
  </si>
  <si>
    <t xml:space="preserve">AKTIVNOST: Subvencije poljoprivrednicima </t>
  </si>
  <si>
    <t>A 2006  02</t>
  </si>
  <si>
    <t>AKTIVNOST: Subvencije obrtnicima</t>
  </si>
  <si>
    <t>K  2007</t>
  </si>
  <si>
    <t>PROGRAM  07: IZGRADNJA OBJEKATA KOMUNALNE INFRASTRUKTURE</t>
  </si>
  <si>
    <t>K 2007  01</t>
  </si>
  <si>
    <t>K 2007  02</t>
  </si>
  <si>
    <t>KAPITALNI PROJEKT: Izgradnja pješačko biciklističke staze po naseljima općine uz lokalne i županijske ceste</t>
  </si>
  <si>
    <t>K 2007  03</t>
  </si>
  <si>
    <t>KAPITALNI PROJEKT: Legalizacija građevinskih objekata</t>
  </si>
  <si>
    <t>K 2007  04</t>
  </si>
  <si>
    <t>KAPITALNI PROJEKT: Trošak konzultantskih kuća-izrada projekata</t>
  </si>
  <si>
    <t>K 2007  05</t>
  </si>
  <si>
    <t>KAPITALNI PROJEKT: Uređenje proizvodno-poslovnog prostora u Strugi</t>
  </si>
  <si>
    <t>K 2007 06</t>
  </si>
  <si>
    <t>KAPITALNI PROJEKT: Opremanje dječjih igrališta</t>
  </si>
  <si>
    <t xml:space="preserve"> K 2007  07</t>
  </si>
  <si>
    <t>K 2007 08</t>
  </si>
  <si>
    <t xml:space="preserve">KAPITALNI PROJEKT: Energetska obnova javnih objekata (društveni domovi) </t>
  </si>
  <si>
    <t>K 2007 09</t>
  </si>
  <si>
    <t xml:space="preserve">KAPITALNI PROJEKT: Izgradnja nerazvrstanih cesta – asfaltiranje </t>
  </si>
  <si>
    <t>K 2007 10</t>
  </si>
  <si>
    <t>K 2007 11</t>
  </si>
  <si>
    <t>KAPITALNI PROJEKT: Izgradnja (proširenje) javne rasvjete</t>
  </si>
  <si>
    <t>K 2007 12</t>
  </si>
  <si>
    <t>Funkcijska klasifikacija:06-Usluge unapređenja stanovanja i zajednice</t>
  </si>
  <si>
    <t>K 2007 13</t>
  </si>
  <si>
    <t>KAPITALNI PROJEKT: Izrada projektne dokumentacije i građenje zgrade javne i društvene namjene (dom za dnevni boravak starijih osoba sa smještajnim jedinicama)</t>
  </si>
  <si>
    <t>Funkcijska klasifikacija: 06-Usluge unapređenja i stanovanja</t>
  </si>
  <si>
    <t>K 2007 14</t>
  </si>
  <si>
    <t>KAPITALNI PROJEKT: Nabava namještaja i opreme za dom za dnevni boravak starijih osoba sa smještajnim jedinicama</t>
  </si>
  <si>
    <t>Rashodi  za nabavu nefinancijske imovine</t>
  </si>
  <si>
    <t>K 2007 15</t>
  </si>
  <si>
    <t>KAPITALNI PROJEKT: Izgradnja ograde za dom za dnevni boravak starijih osoba sa smještajnim jedinicama</t>
  </si>
  <si>
    <t>K 2007 16</t>
  </si>
  <si>
    <t>KAPITALNI PROJEKT: Izgradnja lifta u domu za dnevni boravak starijih osoba sa smještajnim jedinicama</t>
  </si>
  <si>
    <t>K 2007 17</t>
  </si>
  <si>
    <t>KAPITALNI PROJEKT: Sufinanciranje sustava odvodnje i pročišćavanje otpadnih voda aglomeracije Ludbreg</t>
  </si>
  <si>
    <t>K 2007 18</t>
  </si>
  <si>
    <t>KAPITALNI PROJEKT: Izgradnja solarne centrale javnih objekata sa projektom</t>
  </si>
  <si>
    <t>K 2007 19</t>
  </si>
  <si>
    <t>KAPITALNI PROJEKT: Izrada studije razvoja sustava održivog javnog prijevoza i mobilnosti</t>
  </si>
  <si>
    <t>K 2007 20</t>
  </si>
  <si>
    <t>K 2007 22</t>
  </si>
  <si>
    <t>Funkcijska klasifikacija: 06- Usluge unapređenja i stanovanja</t>
  </si>
  <si>
    <t xml:space="preserve">Rashodi za nabavu nefinancijske imovine </t>
  </si>
  <si>
    <t>P  2008</t>
  </si>
  <si>
    <t>PROGRAM  08: PROMICANJE  KULTURE</t>
  </si>
  <si>
    <t>A 2008  01</t>
  </si>
  <si>
    <t>AKTIVNOST: Informiranje putem Radio Ludbrega (pomoć za redovan rad)</t>
  </si>
  <si>
    <t>Funkcijska klasifikacija: 08-Rekreacija,kultura i religija</t>
  </si>
  <si>
    <t>A 2008  02</t>
  </si>
  <si>
    <t>AKTIVNOST: Sufinanciranje programa udruga i KUD-ova u kulturi</t>
  </si>
  <si>
    <t>A 2008 03</t>
  </si>
  <si>
    <t>AKTIVNOST: Likovna kolonija</t>
  </si>
  <si>
    <t>P  2009</t>
  </si>
  <si>
    <t>PROGRAM  09: RAZVOJ SPORTA I REKREACIJE</t>
  </si>
  <si>
    <t>A 2009  01</t>
  </si>
  <si>
    <t xml:space="preserve">AKTIVNOST: Sufinanciranje rada Zajednice sportskih udruga </t>
  </si>
  <si>
    <t>A 2009  02</t>
  </si>
  <si>
    <t>AKTIVNOST: Uređenje svlačiona i ograda po nogometnim klubovima</t>
  </si>
  <si>
    <t>P  2010</t>
  </si>
  <si>
    <t>PROGRAM  10: RELIGIJSKE JAVNE POTREBE</t>
  </si>
  <si>
    <t>A 2010  01</t>
  </si>
  <si>
    <t>AKTIVNOST: Rimokatolička crkva Sveti Juraj</t>
  </si>
  <si>
    <t>11,31,52</t>
  </si>
  <si>
    <t>P  2011</t>
  </si>
  <si>
    <t>PROGRAM  11: SOCIJALNA SKRB</t>
  </si>
  <si>
    <t>A 2011  01</t>
  </si>
  <si>
    <t>AKTIVNOST: Pomoć obiteljima-jednokratne pomoći</t>
  </si>
  <si>
    <t>Funkcijska klasifikacija: 10-Socijalna zaštita</t>
  </si>
  <si>
    <t>Naknade građanima i kućanstvima</t>
  </si>
  <si>
    <t>A 2011  02</t>
  </si>
  <si>
    <t>AKTIVNOST: Naknada za novorođenu djecu</t>
  </si>
  <si>
    <t>Naknade građanima i kućanstvima iz proračuna</t>
  </si>
  <si>
    <t>A 2011 03</t>
  </si>
  <si>
    <t>AKTIVNOST: Pomoć obiteljima – darovi za djecu</t>
  </si>
  <si>
    <t>A 2011 04</t>
  </si>
  <si>
    <t>AKTIVNOST: Pomoć umirovljenicima – prigodna nagrada</t>
  </si>
  <si>
    <t>A 2011 05</t>
  </si>
  <si>
    <t>AKTIVNOST: Financijska pomoć obiteljima za ulaganje u izgradnju i adaptaciju stambenog objekta</t>
  </si>
  <si>
    <t>A 2011 06</t>
  </si>
  <si>
    <t>AKTIVNOST: Humanitarna skrb i drugi interesi građana – Crveni križ</t>
  </si>
  <si>
    <t>A 2011 07</t>
  </si>
  <si>
    <t>AKTIVNOST: Pomoć nacionalnim zajednicama i manjinama – Romi</t>
  </si>
  <si>
    <t>11,31,52,61,71</t>
  </si>
  <si>
    <t>P  2012</t>
  </si>
  <si>
    <t>PROGRAM  12: ZAŠTITA OD POŽARA</t>
  </si>
  <si>
    <t>A 2012  01</t>
  </si>
  <si>
    <t>AKTIVNOST: Osnovna djelatnost vatrogasne zajednice</t>
  </si>
  <si>
    <t xml:space="preserve">Funkcijska klasifikacija: 03-Javni red i sigurnost </t>
  </si>
  <si>
    <t>A 2012  02</t>
  </si>
  <si>
    <t>AKTIVNOST: Dobrovoljna vatrogasna društva</t>
  </si>
  <si>
    <t>Funkcijska klasifikacija: 03-Javni red i sigurnost</t>
  </si>
  <si>
    <t>A 2012  03</t>
  </si>
  <si>
    <t xml:space="preserve">AKTIVNOST: Civilna zaštita </t>
  </si>
  <si>
    <t>A 2012  04</t>
  </si>
  <si>
    <t>AKTIVNOST: Hrvatska gorska služba spašavanja</t>
  </si>
  <si>
    <t>K 2012 01</t>
  </si>
  <si>
    <t>KAPITALNI PROJEKT: Izgradnja nadstrešnice kod vatrogasnog spremišta – DVD Struga</t>
  </si>
  <si>
    <t>K 2012 02</t>
  </si>
  <si>
    <t>KAPITALNI PROJEKT: Izgradnja vatrogasnog spremišta – DVD Sesvete Ludbreške</t>
  </si>
  <si>
    <t>K 2012 03</t>
  </si>
  <si>
    <t>KAPITALNI PROJEKT: Izgradnja vatrogasnog spremišta – DVD Komarnica Ludbreška</t>
  </si>
  <si>
    <t>K 2012 04</t>
  </si>
  <si>
    <t>KAPITALNI PROJEKT: Nabava vatrogasnog vozila</t>
  </si>
  <si>
    <t>002  03</t>
  </si>
  <si>
    <t>GLAVA 002  03: OBRAZOVANJE (predškolski odgoj, osnovno, srednjoškolsko i visoko)</t>
  </si>
  <si>
    <t>P  3001</t>
  </si>
  <si>
    <t>PROGRAM  01: PREDŠKOLSKI ODGOJ</t>
  </si>
  <si>
    <t>AKTIVNOST: Redovan rad dječjeg vrtića „Suncokret  Sveti Đurđ“</t>
  </si>
  <si>
    <t>Funkcijska klasifikacija: 09-Obrazovanje</t>
  </si>
  <si>
    <t>KAPITALNI PROJEKT: Opremanje radnog prostora dječjeg vrtića „Suncokret Sveti Đurđ“</t>
  </si>
  <si>
    <t>P  3002</t>
  </si>
  <si>
    <t>PROGRAM  02: OSNOVNOŠKOLSKO OBRAZOVANJE</t>
  </si>
  <si>
    <t>AKTIVNOST: Sufinanciranje dogradnje osnovne škole - najam</t>
  </si>
  <si>
    <t>P 3003</t>
  </si>
  <si>
    <t>PROGRAM  03: SREDNJOŠKOLSKO OBRAZOVANJE</t>
  </si>
  <si>
    <t>AKTIVNOST: Sufinanciranje cijene prijevoza učenika srednjih škola</t>
  </si>
  <si>
    <t>P 3004</t>
  </si>
  <si>
    <t>PROGRAM  04: VISOKOŠKOLSKO OBRAZOVANJE</t>
  </si>
  <si>
    <t>AKTIVNOST: Jednokratne pomoći studentima</t>
  </si>
  <si>
    <t>A  3005 01</t>
  </si>
  <si>
    <t>AKTIVNOST: Sufinanciranje troškova boravka djece u dječjim vrtićima izvan Općine Sveti Đurđ</t>
  </si>
  <si>
    <t>PROGRAM 5: SUFINANCIRANJE TROŠKOVA BORAVKA DJECE U DJEČJIM VRTIĆIMA IZVAN PODRUČJA OPĆINE SVETI ĐURĐ</t>
  </si>
  <si>
    <t>KAPITALN PROJEKT: Dogradnja dječjeg vrtića „Suncokret Sveti Đurđ“</t>
  </si>
  <si>
    <t>KAPITALNI PROJEKT: Rekonstrukcija i opremanje igrališta za mali nogomet i košarku u Karlovcu Ludbreškom</t>
  </si>
  <si>
    <t>K 2007 21</t>
  </si>
  <si>
    <t>11,31,43, 51, 52, 71</t>
  </si>
  <si>
    <t>AKTIVNOST: Administrativno, tehničko i stručno osoblje</t>
  </si>
  <si>
    <t>KAPITALNI PROJEKT: Projektna dokumentacija i izgradnja  šetnice uz rijeku Plitvicu sa biciklističkom stazom</t>
  </si>
  <si>
    <t>KAPITALNI PROJEKT: Izrada projektne dokumentacije za izgradnju poslovne građevine (tržnica sa garažnim prostorom) komunalnog odjela u Vulincu i izgradnja</t>
  </si>
  <si>
    <t>KAPITALNI PROJEKT: Izgradnja i opremanje postrojenja za sortiranje odvojeno prikupljenog otpada papira, kartona, metala, plastike i dr. materijala - SORTIRNICA</t>
  </si>
  <si>
    <t>Povećanje/  smanjenje</t>
  </si>
  <si>
    <t>Predsjednik Općinskog vijeća</t>
  </si>
  <si>
    <t xml:space="preserve">Članak 4. </t>
  </si>
  <si>
    <t xml:space="preserve">       Davor Kraljić</t>
  </si>
  <si>
    <t xml:space="preserve"> vjesniku Varaždinske županije“.</t>
  </si>
  <si>
    <t>173.897,51</t>
  </si>
  <si>
    <t>173.897,50</t>
  </si>
  <si>
    <t>173.897,52</t>
  </si>
  <si>
    <t xml:space="preserve"> 34.787,50</t>
  </si>
  <si>
    <t>139.110,00</t>
  </si>
  <si>
    <t>A  3004  01</t>
  </si>
  <si>
    <t>A  3003  01</t>
  </si>
  <si>
    <t>A 3002  01</t>
  </si>
  <si>
    <t>A 3001  01</t>
  </si>
  <si>
    <t>K 3001  01</t>
  </si>
  <si>
    <t>Program/ projekt/ aktivnost;</t>
  </si>
  <si>
    <t>Pomoći dane u inozemstvu i unutar općeg proračuna</t>
  </si>
  <si>
    <t>A 2008 04</t>
  </si>
  <si>
    <t>AKTIVNOST: Gradska knjižnica i čitaonica "Mladen Kerstner" Ludbreg</t>
  </si>
  <si>
    <t>A 2004 05</t>
  </si>
  <si>
    <t>AKTIVNOST: Sufinanciranje zbrinjavanja miješanog komunalnog otpada</t>
  </si>
  <si>
    <t xml:space="preserve">KAPITALNI PROJEKT: Urbanistički plan uređenja poslovne zone Sveti Đurđ-Hrženica </t>
  </si>
  <si>
    <t>A 3002  02</t>
  </si>
  <si>
    <t xml:space="preserve">AKTIVNOST: Sufinanciranje prijevoza učenika Osnovne škole    </t>
  </si>
  <si>
    <t xml:space="preserve">AKTIVNOST: Sufinanciranje natjecanja učenika Osnovne škole   </t>
  </si>
  <si>
    <t>AKTIVNOST: Sufinanciranje produženog boravka učenika osnovne škole</t>
  </si>
  <si>
    <t>AKTIVNOST: Sufinanciranje radnih bilježnica učenika osnovne škole</t>
  </si>
  <si>
    <t>A 3002  03</t>
  </si>
  <si>
    <t>A 3002  04</t>
  </si>
  <si>
    <t>A  3002  05</t>
  </si>
  <si>
    <t>P 3005</t>
  </si>
  <si>
    <t>Indeks %              7/4</t>
  </si>
  <si>
    <t>Indeks % 6/4</t>
  </si>
  <si>
    <t>KAPITALNI PROJEKT: Izgradnja prometnice UK4 i UK6 sa parkiralištem kod doma za dnevni boravak starijih osoba</t>
  </si>
  <si>
    <t>KAPITALN PROJEKT: Prenamjena uređenja prostora u Dječjem vrtiću "Suncokret Sveti Đurđ"</t>
  </si>
  <si>
    <t>K 2007 23</t>
  </si>
  <si>
    <t>Računu financiranja, kako slijedi:</t>
  </si>
  <si>
    <t xml:space="preserve">Prihodi i primici, te rashodi i izdaci iskazani su prema proračunskim klasifikacijama utvrđuju se u Računu prihoda i rashoda i  </t>
  </si>
  <si>
    <t>AKTIVNOST: Uređenje prostora – izmjene i dopune prostornog plana Općine Sveti Đurđ</t>
  </si>
  <si>
    <t xml:space="preserve"> II. Izmjene i dopune proračuna za 2025. godinu</t>
  </si>
  <si>
    <t>Indeks %         5/3</t>
  </si>
  <si>
    <t xml:space="preserve">Temeljem članka 45. Zakona o proračunu („Narodne novine“, broj 144/21.), te članka 22. Statuta Općine Sveti Đurđ („Službeni vjesnik </t>
  </si>
  <si>
    <t>Indeks %        5/3</t>
  </si>
  <si>
    <t>Ove II. izmjene i dopune Proračuna Općine Sveti Đurđ za 2025.godinu stupaju na snagu osmog dana od dana objave u „Službenom</t>
  </si>
  <si>
    <t>KLASA: 400-02/25-01/7</t>
  </si>
  <si>
    <t>URBROJ: 2186-21-02-25-1</t>
  </si>
  <si>
    <t>Sveti Đurđ, 3.12.2025.</t>
  </si>
  <si>
    <t xml:space="preserve">Varaždinske županije", broj 30/21. i 18/23.), Općinsko vijeće na svojoj 4. sjednici, održanoj 3.12.2025. godine, donosi sljedeće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</si>
</sst>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1"/>
      <color theme="1"/>
      <name val="Aptos Narrow"/>
      <family val="2"/>
      <charset val="238"/>
      <scheme val="minor"/>
    </font>
    <font>
      <sz val="12"/>
      <color rgb="FF00000A"/>
      <name val="Times New Roman"/>
      <family val="1"/>
      <charset val="238"/>
    </font>
    <font>
      <b/>
      <sz val="12"/>
      <color rgb="FF00000A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00000A"/>
      <name val="Times New Roman"/>
      <family val="1"/>
      <charset val="238"/>
    </font>
    <font>
      <sz val="11"/>
      <color rgb="FF00000A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u/>
      <sz val="11"/>
      <color rgb="FF00000A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A"/>
      <name val="Times New Roman"/>
      <family val="1"/>
      <charset val="238"/>
    </font>
    <font>
      <b/>
      <i/>
      <sz val="11"/>
      <color rgb="FF00000A"/>
      <name val="Times New Roman"/>
      <family val="1"/>
      <charset val="238"/>
    </font>
    <font>
      <sz val="8"/>
      <name val="Aptos Narrow"/>
      <family val="2"/>
      <charset val="238"/>
      <scheme val="minor"/>
    </font>
    <font>
      <i/>
      <sz val="12"/>
      <color rgb="FF000000"/>
      <name val="Times New Roman"/>
      <family val="1"/>
      <charset val="238"/>
    </font>
    <font>
      <b/>
      <sz val="10"/>
      <color rgb="FF00000A"/>
      <name val="Times New Roman"/>
      <family val="1"/>
      <charset val="238"/>
    </font>
    <font>
      <sz val="10"/>
      <color rgb="FF00000A"/>
      <name val="Times New Roman"/>
      <family val="1"/>
      <charset val="238"/>
    </font>
    <font>
      <i/>
      <sz val="11"/>
      <color rgb="FF0070C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1"/>
      <name val="Aptos Narrow"/>
      <family val="2"/>
      <charset val="238"/>
      <scheme val="minor"/>
    </font>
    <font>
      <i/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2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2" fontId="9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2" fontId="7" fillId="0" borderId="0" xfId="0" applyNumberFormat="1" applyFont="1"/>
    <xf numFmtId="2" fontId="3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13" fillId="0" borderId="0" xfId="0" applyFont="1" applyAlignment="1">
      <alignment vertical="center"/>
    </xf>
    <xf numFmtId="4" fontId="7" fillId="0" borderId="0" xfId="0" applyNumberFormat="1" applyFont="1"/>
    <xf numFmtId="4" fontId="0" fillId="0" borderId="0" xfId="0" applyNumberFormat="1"/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right"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right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right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8" fillId="0" borderId="0" xfId="0" applyFont="1"/>
    <xf numFmtId="4" fontId="18" fillId="0" borderId="0" xfId="0" applyNumberFormat="1" applyFont="1"/>
    <xf numFmtId="0" fontId="7" fillId="0" borderId="0" xfId="0" applyFont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wrapText="1"/>
    </xf>
    <xf numFmtId="2" fontId="0" fillId="0" borderId="0" xfId="0" applyNumberFormat="1"/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9" fillId="0" borderId="0" xfId="0" applyFont="1" applyAlignment="1">
      <alignment horizontal="left" vertical="center" indent="5"/>
    </xf>
    <xf numFmtId="0" fontId="6" fillId="0" borderId="0" xfId="0" applyFont="1" applyAlignment="1">
      <alignment horizontal="left" vertical="center" indent="5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right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top" wrapText="1"/>
    </xf>
    <xf numFmtId="4" fontId="9" fillId="0" borderId="1" xfId="0" applyNumberFormat="1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4" fontId="21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 wrapText="1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right" vertical="center" wrapText="1"/>
    </xf>
    <xf numFmtId="0" fontId="16" fillId="0" borderId="6" xfId="0" applyFont="1" applyBorder="1" applyAlignment="1">
      <alignment vertical="center" wrapText="1"/>
    </xf>
    <xf numFmtId="0" fontId="16" fillId="0" borderId="6" xfId="0" applyFont="1" applyBorder="1" applyAlignment="1">
      <alignment horizontal="right" vertical="center" wrapText="1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right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right" vertical="center" wrapText="1"/>
    </xf>
    <xf numFmtId="4" fontId="20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49" fontId="7" fillId="0" borderId="0" xfId="0" applyNumberFormat="1" applyFont="1"/>
    <xf numFmtId="2" fontId="7" fillId="0" borderId="0" xfId="0" applyNumberFormat="1" applyFont="1" applyAlignment="1">
      <alignment horizontal="center"/>
    </xf>
    <xf numFmtId="2" fontId="10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95250</xdr:rowOff>
    </xdr:from>
    <xdr:to>
      <xdr:col>1</xdr:col>
      <xdr:colOff>285750</xdr:colOff>
      <xdr:row>5</xdr:row>
      <xdr:rowOff>68923</xdr:rowOff>
    </xdr:to>
    <xdr:pic>
      <xdr:nvPicPr>
        <xdr:cNvPr id="3" name="Slika 2" descr="Grb Republike Hrvatske – Wikipedija">
          <a:extLst>
            <a:ext uri="{FF2B5EF4-FFF2-40B4-BE49-F238E27FC236}">
              <a16:creationId xmlns:a16="http://schemas.microsoft.com/office/drawing/2014/main" id="{52FB3063-300C-408D-81F1-4591708BB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5250"/>
          <a:ext cx="695325" cy="926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orisnik\Desktop\E\REBALANS%20PRORA&#268;UNA%20ZA%202025\rebalans%20i%20ostvarenih%209%20mj.xlsx" TargetMode="External"/><Relationship Id="rId1" Type="http://schemas.openxmlformats.org/officeDocument/2006/relationships/externalLinkPath" Target="rebalans%20i%20ostvarenih%209%20m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čun prihoda i rashoda "/>
      <sheetName val="prema ekonomskoj klasifikaciji"/>
      <sheetName val="prema izvorima financiranja"/>
      <sheetName val="posebni dio"/>
    </sheetNames>
    <sheetDataSet>
      <sheetData sheetId="0">
        <row r="20">
          <cell r="G20">
            <v>100.30380010895463</v>
          </cell>
        </row>
        <row r="21">
          <cell r="G21">
            <v>115.55555555555554</v>
          </cell>
        </row>
        <row r="22">
          <cell r="G22">
            <v>100.53372082734448</v>
          </cell>
        </row>
        <row r="23">
          <cell r="G23">
            <v>122.32330981096567</v>
          </cell>
        </row>
        <row r="24">
          <cell r="G24">
            <v>80.826834221693403</v>
          </cell>
        </row>
        <row r="25">
          <cell r="G25">
            <v>99.187707085363371</v>
          </cell>
        </row>
        <row r="26">
          <cell r="G26">
            <v>94.179006315677867</v>
          </cell>
        </row>
        <row r="31">
          <cell r="F31">
            <v>755497.01</v>
          </cell>
          <cell r="G31">
            <v>94.179006315677896</v>
          </cell>
        </row>
        <row r="32">
          <cell r="F32">
            <v>755497.01</v>
          </cell>
          <cell r="G32">
            <v>94.179006315677896</v>
          </cell>
        </row>
        <row r="33">
          <cell r="F33">
            <v>3001000</v>
          </cell>
          <cell r="G33">
            <v>100.53372082734448</v>
          </cell>
        </row>
        <row r="34">
          <cell r="F34">
            <v>3756497.01</v>
          </cell>
          <cell r="G34">
            <v>99.187707085363371</v>
          </cell>
        </row>
        <row r="35">
          <cell r="F35">
            <v>0</v>
          </cell>
          <cell r="G35">
            <v>0</v>
          </cell>
        </row>
      </sheetData>
      <sheetData sheetId="1">
        <row r="10">
          <cell r="F10">
            <v>3001000</v>
          </cell>
          <cell r="G10">
            <v>100.53372082734448</v>
          </cell>
        </row>
        <row r="11">
          <cell r="F11">
            <v>2949000</v>
          </cell>
          <cell r="G11">
            <v>100.30380010895463</v>
          </cell>
        </row>
        <row r="12">
          <cell r="F12">
            <v>1100000</v>
          </cell>
          <cell r="G12">
            <v>128.5842013244243</v>
          </cell>
        </row>
        <row r="13">
          <cell r="F13">
            <v>1500000</v>
          </cell>
          <cell r="G13">
            <v>89.611221714591252</v>
          </cell>
        </row>
        <row r="14">
          <cell r="F14">
            <v>200000</v>
          </cell>
          <cell r="G14">
            <v>100</v>
          </cell>
        </row>
        <row r="15">
          <cell r="F15">
            <v>140000</v>
          </cell>
          <cell r="G15">
            <v>70</v>
          </cell>
        </row>
        <row r="16">
          <cell r="F16">
            <v>5000</v>
          </cell>
          <cell r="G16">
            <v>74.626865671641795</v>
          </cell>
        </row>
        <row r="17">
          <cell r="F17">
            <v>4000</v>
          </cell>
          <cell r="G17">
            <v>100</v>
          </cell>
        </row>
        <row r="18">
          <cell r="F18">
            <v>52000</v>
          </cell>
          <cell r="G18">
            <v>115.55555555555554</v>
          </cell>
        </row>
        <row r="19">
          <cell r="F19">
            <v>5000</v>
          </cell>
          <cell r="G19">
            <v>50</v>
          </cell>
        </row>
        <row r="20">
          <cell r="F20">
            <v>47000</v>
          </cell>
          <cell r="G20">
            <v>134.28571428571428</v>
          </cell>
        </row>
        <row r="21">
          <cell r="F21">
            <v>3756497.01</v>
          </cell>
          <cell r="G21">
            <v>99</v>
          </cell>
        </row>
        <row r="22">
          <cell r="F22">
            <v>2049823.8</v>
          </cell>
          <cell r="G22">
            <v>122.32330981096567</v>
          </cell>
        </row>
        <row r="23">
          <cell r="F23">
            <v>365000</v>
          </cell>
          <cell r="G23">
            <v>140.38461538461539</v>
          </cell>
        </row>
        <row r="24">
          <cell r="F24">
            <v>502975</v>
          </cell>
          <cell r="G24">
            <v>167.65833333333333</v>
          </cell>
        </row>
        <row r="25">
          <cell r="F25">
            <v>510340</v>
          </cell>
          <cell r="G25">
            <v>89.533333333333331</v>
          </cell>
        </row>
        <row r="26">
          <cell r="F26">
            <v>118196</v>
          </cell>
          <cell r="G26">
            <v>119.57106727364695</v>
          </cell>
        </row>
        <row r="27">
          <cell r="F27">
            <v>50051.63</v>
          </cell>
          <cell r="G27">
            <v>500.51629999999994</v>
          </cell>
        </row>
        <row r="28">
          <cell r="F28">
            <v>6000</v>
          </cell>
          <cell r="G28">
            <v>150</v>
          </cell>
        </row>
        <row r="29">
          <cell r="F29">
            <v>39880</v>
          </cell>
          <cell r="G29">
            <v>173.39130434782609</v>
          </cell>
        </row>
        <row r="30">
          <cell r="F30">
            <v>0</v>
          </cell>
          <cell r="G30">
            <v>0</v>
          </cell>
        </row>
        <row r="31">
          <cell r="F31">
            <v>181403.83</v>
          </cell>
          <cell r="G31">
            <v>132.41155474452552</v>
          </cell>
        </row>
        <row r="32">
          <cell r="F32">
            <v>275977.34000000003</v>
          </cell>
          <cell r="G32">
            <v>101.13038979915139</v>
          </cell>
        </row>
        <row r="33">
          <cell r="F33">
            <v>1706673.21</v>
          </cell>
          <cell r="G33">
            <v>80.826834221693403</v>
          </cell>
        </row>
        <row r="34">
          <cell r="F34">
            <v>0</v>
          </cell>
          <cell r="G34">
            <v>0</v>
          </cell>
        </row>
        <row r="35">
          <cell r="F35">
            <v>1701673.21</v>
          </cell>
          <cell r="G35">
            <v>87.02116186795898</v>
          </cell>
        </row>
        <row r="36">
          <cell r="F36">
            <v>5000</v>
          </cell>
          <cell r="G36">
            <v>232.55813953488374</v>
          </cell>
        </row>
      </sheetData>
      <sheetData sheetId="2">
        <row r="6">
          <cell r="F6">
            <v>3001000</v>
          </cell>
          <cell r="G6">
            <v>100.53372082734448</v>
          </cell>
        </row>
        <row r="7">
          <cell r="F7">
            <v>2949000</v>
          </cell>
          <cell r="G7">
            <v>100.30380010895463</v>
          </cell>
        </row>
        <row r="8">
          <cell r="F8">
            <v>1100000</v>
          </cell>
          <cell r="G8">
            <v>128.5842013244243</v>
          </cell>
        </row>
        <row r="9">
          <cell r="F9">
            <v>1100000</v>
          </cell>
          <cell r="G9">
            <v>128.5842013244243</v>
          </cell>
        </row>
        <row r="10">
          <cell r="F10">
            <v>1500000</v>
          </cell>
          <cell r="G10">
            <v>89.611221714591252</v>
          </cell>
        </row>
        <row r="11">
          <cell r="F11">
            <v>100000</v>
          </cell>
          <cell r="G11">
            <v>287.4595759971254</v>
          </cell>
        </row>
        <row r="12">
          <cell r="F12">
            <v>400000</v>
          </cell>
          <cell r="G12">
            <v>62.58703509567993</v>
          </cell>
        </row>
        <row r="13">
          <cell r="F13">
            <v>1000000</v>
          </cell>
          <cell r="G13">
            <v>100</v>
          </cell>
        </row>
        <row r="14">
          <cell r="F14">
            <v>200000</v>
          </cell>
          <cell r="G14">
            <v>100</v>
          </cell>
        </row>
        <row r="15">
          <cell r="F15">
            <v>100000</v>
          </cell>
          <cell r="G15">
            <v>100</v>
          </cell>
        </row>
        <row r="16">
          <cell r="F16">
            <v>1000</v>
          </cell>
          <cell r="G16">
            <v>100</v>
          </cell>
        </row>
        <row r="17">
          <cell r="F17">
            <v>99000</v>
          </cell>
          <cell r="G17">
            <v>100</v>
          </cell>
        </row>
        <row r="18">
          <cell r="F18">
            <v>140000</v>
          </cell>
          <cell r="G18">
            <v>70</v>
          </cell>
        </row>
        <row r="19">
          <cell r="F19">
            <v>100000</v>
          </cell>
          <cell r="G19">
            <v>76.923076923076934</v>
          </cell>
        </row>
        <row r="20">
          <cell r="F20">
            <v>40000</v>
          </cell>
          <cell r="G20">
            <v>57.142857142857139</v>
          </cell>
        </row>
        <row r="21">
          <cell r="F21">
            <v>5000</v>
          </cell>
          <cell r="G21">
            <v>74.626865671641795</v>
          </cell>
        </row>
        <row r="22">
          <cell r="F22">
            <v>1000</v>
          </cell>
          <cell r="G22">
            <v>100</v>
          </cell>
        </row>
        <row r="23">
          <cell r="F23">
            <v>4000</v>
          </cell>
          <cell r="G23">
            <v>70.175438596491219</v>
          </cell>
        </row>
        <row r="24">
          <cell r="F24">
            <v>4000</v>
          </cell>
          <cell r="G24">
            <v>100</v>
          </cell>
        </row>
        <row r="25">
          <cell r="F25">
            <v>4000</v>
          </cell>
          <cell r="G25">
            <v>100</v>
          </cell>
        </row>
        <row r="26">
          <cell r="F26">
            <v>52000</v>
          </cell>
          <cell r="G26">
            <v>115.55555555555554</v>
          </cell>
        </row>
        <row r="27">
          <cell r="F27">
            <v>5000</v>
          </cell>
          <cell r="G27">
            <v>50</v>
          </cell>
        </row>
        <row r="28">
          <cell r="F28">
            <v>5000</v>
          </cell>
          <cell r="G28">
            <v>50</v>
          </cell>
        </row>
        <row r="29">
          <cell r="F29">
            <v>47000</v>
          </cell>
          <cell r="G29">
            <v>134.28571428571428</v>
          </cell>
        </row>
        <row r="30">
          <cell r="F30">
            <v>47000</v>
          </cell>
          <cell r="G30">
            <v>134.28571428571428</v>
          </cell>
        </row>
        <row r="37">
          <cell r="F37">
            <v>3756497.01</v>
          </cell>
          <cell r="G37">
            <v>99.187707085363371</v>
          </cell>
        </row>
        <row r="38">
          <cell r="F38">
            <v>2049823.8</v>
          </cell>
          <cell r="G38">
            <v>122.32330981096567</v>
          </cell>
        </row>
        <row r="39">
          <cell r="F39">
            <v>365000</v>
          </cell>
          <cell r="G39">
            <v>140.38461538461539</v>
          </cell>
        </row>
        <row r="40">
          <cell r="F40">
            <v>365000</v>
          </cell>
          <cell r="G40">
            <v>140.38461538461539</v>
          </cell>
        </row>
        <row r="41">
          <cell r="F41">
            <v>502975</v>
          </cell>
          <cell r="G41">
            <v>167.65833333333333</v>
          </cell>
        </row>
        <row r="42">
          <cell r="F42">
            <v>502975</v>
          </cell>
          <cell r="G42">
            <v>167.65833333333333</v>
          </cell>
        </row>
        <row r="43">
          <cell r="F43">
            <v>510340</v>
          </cell>
          <cell r="G43">
            <v>89.533333333333331</v>
          </cell>
        </row>
        <row r="44">
          <cell r="F44">
            <v>390000</v>
          </cell>
          <cell r="G44">
            <v>93.75</v>
          </cell>
        </row>
        <row r="45">
          <cell r="F45">
            <v>100340</v>
          </cell>
          <cell r="G45">
            <v>83.61666666666666</v>
          </cell>
        </row>
        <row r="46">
          <cell r="F46">
            <v>20000</v>
          </cell>
          <cell r="G46">
            <v>58.82352941176471</v>
          </cell>
        </row>
        <row r="47">
          <cell r="F47">
            <v>118196</v>
          </cell>
          <cell r="G47">
            <v>119.57106727364695</v>
          </cell>
        </row>
        <row r="48">
          <cell r="F48">
            <v>115000</v>
          </cell>
          <cell r="G48">
            <v>118.55670103092784</v>
          </cell>
        </row>
        <row r="49">
          <cell r="F49">
            <v>3196</v>
          </cell>
          <cell r="G49">
            <v>172.75675675675674</v>
          </cell>
        </row>
        <row r="50">
          <cell r="F50">
            <v>50051.63</v>
          </cell>
          <cell r="G50">
            <v>500.51629999999994</v>
          </cell>
        </row>
        <row r="51">
          <cell r="F51">
            <v>50051.63</v>
          </cell>
          <cell r="G51">
            <v>500.51629999999994</v>
          </cell>
        </row>
        <row r="52">
          <cell r="F52">
            <v>6000</v>
          </cell>
          <cell r="G52">
            <v>150</v>
          </cell>
        </row>
        <row r="53">
          <cell r="F53">
            <v>6000</v>
          </cell>
          <cell r="G53">
            <v>150</v>
          </cell>
        </row>
        <row r="54">
          <cell r="F54">
            <v>39880</v>
          </cell>
          <cell r="G54">
            <v>173.39130434782609</v>
          </cell>
        </row>
        <row r="55">
          <cell r="F55">
            <v>39880</v>
          </cell>
          <cell r="G55">
            <v>173.39130434782609</v>
          </cell>
        </row>
        <row r="56">
          <cell r="F56">
            <v>181403.83</v>
          </cell>
          <cell r="G56">
            <v>132.41155474452552</v>
          </cell>
        </row>
        <row r="57">
          <cell r="F57">
            <v>181403.83</v>
          </cell>
          <cell r="G57">
            <v>132.41155474452552</v>
          </cell>
        </row>
        <row r="58">
          <cell r="F58">
            <v>275977.34000000003</v>
          </cell>
          <cell r="G58">
            <v>101.13042315197379</v>
          </cell>
        </row>
        <row r="59">
          <cell r="F59">
            <v>275977.34000000003</v>
          </cell>
          <cell r="G59">
            <v>101.13042315197379</v>
          </cell>
        </row>
        <row r="60">
          <cell r="F60">
            <v>1706673.21</v>
          </cell>
          <cell r="G60">
            <v>80.826834221693403</v>
          </cell>
        </row>
        <row r="61">
          <cell r="F61">
            <v>0</v>
          </cell>
          <cell r="G61">
            <v>0</v>
          </cell>
        </row>
        <row r="62">
          <cell r="F62">
            <v>0</v>
          </cell>
          <cell r="G62">
            <v>0</v>
          </cell>
        </row>
        <row r="63">
          <cell r="F63">
            <v>1701673.21</v>
          </cell>
          <cell r="G63">
            <v>81.166636927675029</v>
          </cell>
        </row>
        <row r="64">
          <cell r="F64">
            <v>1041673.21</v>
          </cell>
          <cell r="G64">
            <v>71.671076520168214</v>
          </cell>
        </row>
        <row r="65">
          <cell r="F65">
            <v>250000</v>
          </cell>
          <cell r="G65">
            <v>83.333333333333343</v>
          </cell>
        </row>
        <row r="66">
          <cell r="F66">
            <v>400000</v>
          </cell>
          <cell r="G66">
            <v>117.95582554333402</v>
          </cell>
        </row>
        <row r="67">
          <cell r="F67">
            <v>5000</v>
          </cell>
          <cell r="G67">
            <v>125</v>
          </cell>
        </row>
        <row r="68">
          <cell r="F68">
            <v>5000</v>
          </cell>
          <cell r="G68">
            <v>100</v>
          </cell>
        </row>
        <row r="69">
          <cell r="F69">
            <v>5000</v>
          </cell>
          <cell r="G69">
            <v>232.55813953488374</v>
          </cell>
        </row>
        <row r="70">
          <cell r="F70">
            <v>5000</v>
          </cell>
          <cell r="G70">
            <v>232.55813953488374</v>
          </cell>
        </row>
      </sheetData>
      <sheetData sheetId="3">
        <row r="9">
          <cell r="F9">
            <v>0</v>
          </cell>
          <cell r="G9">
            <v>20477.34</v>
          </cell>
          <cell r="H9">
            <v>100</v>
          </cell>
        </row>
        <row r="10">
          <cell r="F10">
            <v>0</v>
          </cell>
          <cell r="G10">
            <v>20477.34</v>
          </cell>
          <cell r="H10">
            <v>100</v>
          </cell>
        </row>
        <row r="11">
          <cell r="F11">
            <v>0</v>
          </cell>
          <cell r="G11">
            <v>20477.34</v>
          </cell>
          <cell r="H11">
            <v>100</v>
          </cell>
        </row>
        <row r="12">
          <cell r="F12">
            <v>0</v>
          </cell>
          <cell r="G12">
            <v>17000</v>
          </cell>
          <cell r="H12">
            <v>100</v>
          </cell>
        </row>
        <row r="13">
          <cell r="F13">
            <v>0</v>
          </cell>
          <cell r="G13">
            <v>17000</v>
          </cell>
          <cell r="H13">
            <v>100</v>
          </cell>
        </row>
        <row r="14">
          <cell r="F14">
            <v>0</v>
          </cell>
          <cell r="G14">
            <v>17000</v>
          </cell>
          <cell r="H14">
            <v>100</v>
          </cell>
        </row>
        <row r="15">
          <cell r="F15">
            <v>0</v>
          </cell>
          <cell r="G15">
            <v>17000</v>
          </cell>
          <cell r="H15">
            <v>100</v>
          </cell>
        </row>
        <row r="16">
          <cell r="F16">
            <v>0</v>
          </cell>
          <cell r="G16">
            <v>3477.34</v>
          </cell>
          <cell r="H16">
            <v>100</v>
          </cell>
        </row>
        <row r="17">
          <cell r="F17">
            <v>0</v>
          </cell>
          <cell r="G17">
            <v>3477.34</v>
          </cell>
          <cell r="H17">
            <v>100</v>
          </cell>
        </row>
        <row r="18">
          <cell r="F18">
            <v>0</v>
          </cell>
          <cell r="G18">
            <v>3477.34</v>
          </cell>
          <cell r="H18">
            <v>100</v>
          </cell>
        </row>
        <row r="19">
          <cell r="F19">
            <v>0</v>
          </cell>
          <cell r="G19">
            <v>3477.34</v>
          </cell>
          <cell r="H19">
            <v>100</v>
          </cell>
        </row>
        <row r="20">
          <cell r="F20">
            <v>-30763.649999999441</v>
          </cell>
          <cell r="G20">
            <v>3736019.6700000004</v>
          </cell>
          <cell r="H20">
            <v>99.183291222602108</v>
          </cell>
        </row>
        <row r="21">
          <cell r="F21">
            <v>-56045</v>
          </cell>
          <cell r="G21">
            <v>8955</v>
          </cell>
          <cell r="H21">
            <v>13.776923076923078</v>
          </cell>
        </row>
        <row r="22">
          <cell r="F22">
            <v>66506.63</v>
          </cell>
          <cell r="G22">
            <v>643506.63</v>
          </cell>
          <cell r="H22">
            <v>111.52627902946276</v>
          </cell>
        </row>
        <row r="23">
          <cell r="F23">
            <v>-30000</v>
          </cell>
          <cell r="G23">
            <v>0</v>
          </cell>
          <cell r="H23">
            <v>0</v>
          </cell>
        </row>
        <row r="24">
          <cell r="F24">
            <v>-30000</v>
          </cell>
          <cell r="G24">
            <v>0</v>
          </cell>
          <cell r="H24">
            <v>0</v>
          </cell>
        </row>
        <row r="25">
          <cell r="F25">
            <v>-30000</v>
          </cell>
          <cell r="G25">
            <v>0</v>
          </cell>
          <cell r="H25">
            <v>0</v>
          </cell>
        </row>
        <row r="26">
          <cell r="F26">
            <v>-30000</v>
          </cell>
          <cell r="G26">
            <v>0</v>
          </cell>
          <cell r="H26">
            <v>0</v>
          </cell>
        </row>
        <row r="27">
          <cell r="F27">
            <v>-26045</v>
          </cell>
          <cell r="G27">
            <v>8955</v>
          </cell>
          <cell r="H27">
            <v>25.585714285714285</v>
          </cell>
        </row>
        <row r="28">
          <cell r="F28">
            <v>-26045</v>
          </cell>
          <cell r="G28">
            <v>8955</v>
          </cell>
          <cell r="H28">
            <v>25.585714285714285</v>
          </cell>
        </row>
        <row r="29">
          <cell r="F29">
            <v>-26045</v>
          </cell>
          <cell r="G29">
            <v>8955</v>
          </cell>
          <cell r="H29">
            <v>25.585714285714285</v>
          </cell>
        </row>
        <row r="30">
          <cell r="F30">
            <v>-26045</v>
          </cell>
          <cell r="G30">
            <v>8955</v>
          </cell>
          <cell r="H30">
            <v>25.585714285714285</v>
          </cell>
        </row>
        <row r="31">
          <cell r="F31">
            <v>-206533.47999999952</v>
          </cell>
          <cell r="G31">
            <v>2976249.8400000003</v>
          </cell>
          <cell r="H31">
            <v>93.510916099685986</v>
          </cell>
        </row>
        <row r="32">
          <cell r="F32">
            <v>152000</v>
          </cell>
          <cell r="G32">
            <v>587000</v>
          </cell>
          <cell r="H32">
            <v>134.94252873563221</v>
          </cell>
        </row>
        <row r="33">
          <cell r="F33">
            <v>152000</v>
          </cell>
          <cell r="G33">
            <v>587000</v>
          </cell>
          <cell r="H33">
            <v>134.94252873563221</v>
          </cell>
        </row>
        <row r="34">
          <cell r="F34">
            <v>152000</v>
          </cell>
          <cell r="G34">
            <v>587000</v>
          </cell>
          <cell r="H34">
            <v>134.94252873563221</v>
          </cell>
        </row>
        <row r="35">
          <cell r="F35">
            <v>105000</v>
          </cell>
          <cell r="G35">
            <v>365000</v>
          </cell>
          <cell r="H35">
            <v>140.38461538461539</v>
          </cell>
        </row>
        <row r="36">
          <cell r="F36">
            <v>35000</v>
          </cell>
          <cell r="G36">
            <v>185000</v>
          </cell>
          <cell r="H36">
            <v>123.33333333333334</v>
          </cell>
        </row>
        <row r="37">
          <cell r="F37">
            <v>6000</v>
          </cell>
          <cell r="G37">
            <v>16000</v>
          </cell>
          <cell r="H37">
            <v>160</v>
          </cell>
        </row>
        <row r="38">
          <cell r="F38">
            <v>6000</v>
          </cell>
          <cell r="G38">
            <v>21000</v>
          </cell>
          <cell r="H38">
            <v>140</v>
          </cell>
        </row>
        <row r="39">
          <cell r="F39">
            <v>14051.629999999997</v>
          </cell>
          <cell r="G39">
            <v>34051.629999999997</v>
          </cell>
          <cell r="H39">
            <v>170.25815</v>
          </cell>
        </row>
        <row r="40">
          <cell r="F40">
            <v>14051.629999999997</v>
          </cell>
          <cell r="G40">
            <v>34051.629999999997</v>
          </cell>
          <cell r="H40">
            <v>170.25815</v>
          </cell>
        </row>
        <row r="41">
          <cell r="F41">
            <v>14051.629999999997</v>
          </cell>
          <cell r="G41">
            <v>34051.629999999997</v>
          </cell>
          <cell r="H41">
            <v>170.25815</v>
          </cell>
        </row>
        <row r="42">
          <cell r="F42">
            <v>14051.629999999997</v>
          </cell>
          <cell r="G42">
            <v>34051.629999999997</v>
          </cell>
          <cell r="H42">
            <v>170.25815</v>
          </cell>
        </row>
        <row r="43">
          <cell r="F43">
            <v>-43500</v>
          </cell>
          <cell r="G43">
            <v>13500</v>
          </cell>
          <cell r="H43">
            <v>23.684210526315788</v>
          </cell>
        </row>
        <row r="44">
          <cell r="F44">
            <v>-43500</v>
          </cell>
          <cell r="G44">
            <v>13500</v>
          </cell>
          <cell r="H44">
            <v>23.684210526315788</v>
          </cell>
        </row>
        <row r="45">
          <cell r="F45">
            <v>-43500</v>
          </cell>
          <cell r="G45">
            <v>13500</v>
          </cell>
          <cell r="H45">
            <v>23.684210526315788</v>
          </cell>
        </row>
        <row r="46">
          <cell r="F46">
            <v>-15000</v>
          </cell>
          <cell r="G46">
            <v>0</v>
          </cell>
          <cell r="H46">
            <v>0</v>
          </cell>
        </row>
        <row r="47">
          <cell r="F47">
            <v>-6500</v>
          </cell>
          <cell r="G47">
            <v>13500</v>
          </cell>
          <cell r="H47">
            <v>67.5</v>
          </cell>
        </row>
        <row r="48">
          <cell r="F48">
            <v>-22000</v>
          </cell>
          <cell r="G48">
            <v>0</v>
          </cell>
          <cell r="H48">
            <v>0</v>
          </cell>
        </row>
        <row r="49">
          <cell r="F49">
            <v>-47604.28</v>
          </cell>
          <cell r="G49">
            <v>85395.72</v>
          </cell>
          <cell r="H49">
            <v>64.207308270676691</v>
          </cell>
        </row>
        <row r="50">
          <cell r="F50">
            <v>5000</v>
          </cell>
          <cell r="G50">
            <v>12000</v>
          </cell>
          <cell r="H50">
            <v>171.42857142857142</v>
          </cell>
        </row>
        <row r="51">
          <cell r="F51">
            <v>5000</v>
          </cell>
          <cell r="G51">
            <v>12000</v>
          </cell>
          <cell r="H51">
            <v>171.42857142857142</v>
          </cell>
        </row>
        <row r="52">
          <cell r="F52">
            <v>5000</v>
          </cell>
          <cell r="G52">
            <v>12000</v>
          </cell>
          <cell r="H52">
            <v>171.42857142857142</v>
          </cell>
        </row>
        <row r="53">
          <cell r="F53">
            <v>5000</v>
          </cell>
          <cell r="G53">
            <v>12000</v>
          </cell>
          <cell r="H53">
            <v>171.42857142857142</v>
          </cell>
        </row>
        <row r="54">
          <cell r="F54">
            <v>0</v>
          </cell>
          <cell r="G54">
            <v>17000</v>
          </cell>
          <cell r="H54">
            <v>100</v>
          </cell>
        </row>
        <row r="55">
          <cell r="F55">
            <v>0</v>
          </cell>
          <cell r="G55">
            <v>17000</v>
          </cell>
          <cell r="H55">
            <v>100</v>
          </cell>
        </row>
        <row r="56">
          <cell r="F56">
            <v>0</v>
          </cell>
          <cell r="G56">
            <v>17000</v>
          </cell>
          <cell r="H56">
            <v>100</v>
          </cell>
        </row>
        <row r="57">
          <cell r="F57">
            <v>0</v>
          </cell>
          <cell r="G57">
            <v>17000</v>
          </cell>
          <cell r="H57">
            <v>100</v>
          </cell>
        </row>
        <row r="58">
          <cell r="F58">
            <v>-4700</v>
          </cell>
          <cell r="G58">
            <v>300</v>
          </cell>
          <cell r="H58">
            <v>6</v>
          </cell>
        </row>
        <row r="59">
          <cell r="F59">
            <v>-4700</v>
          </cell>
          <cell r="G59">
            <v>300</v>
          </cell>
          <cell r="H59">
            <v>6</v>
          </cell>
        </row>
        <row r="60">
          <cell r="F60">
            <v>-4700</v>
          </cell>
          <cell r="G60">
            <v>300</v>
          </cell>
          <cell r="H60">
            <v>6</v>
          </cell>
        </row>
        <row r="61">
          <cell r="F61">
            <v>-4700</v>
          </cell>
          <cell r="G61">
            <v>300</v>
          </cell>
          <cell r="H61">
            <v>6</v>
          </cell>
        </row>
        <row r="62">
          <cell r="F62">
            <v>-20000</v>
          </cell>
          <cell r="G62">
            <v>0</v>
          </cell>
          <cell r="H62">
            <v>0</v>
          </cell>
        </row>
        <row r="63">
          <cell r="F63">
            <v>-20000</v>
          </cell>
          <cell r="G63">
            <v>0</v>
          </cell>
          <cell r="H63">
            <v>0</v>
          </cell>
        </row>
        <row r="64">
          <cell r="F64">
            <v>-20000</v>
          </cell>
          <cell r="G64">
            <v>0</v>
          </cell>
          <cell r="H64">
            <v>0</v>
          </cell>
        </row>
        <row r="65">
          <cell r="F65">
            <v>-20000</v>
          </cell>
          <cell r="G65">
            <v>0</v>
          </cell>
          <cell r="H65">
            <v>0</v>
          </cell>
        </row>
        <row r="66">
          <cell r="F66">
            <v>-4800</v>
          </cell>
          <cell r="G66">
            <v>200</v>
          </cell>
          <cell r="H66">
            <v>4</v>
          </cell>
        </row>
        <row r="67">
          <cell r="F67">
            <v>-4800</v>
          </cell>
          <cell r="G67">
            <v>200</v>
          </cell>
          <cell r="H67">
            <v>4</v>
          </cell>
        </row>
        <row r="68">
          <cell r="F68">
            <v>-4800</v>
          </cell>
          <cell r="G68">
            <v>200</v>
          </cell>
          <cell r="H68">
            <v>4</v>
          </cell>
        </row>
        <row r="69">
          <cell r="F69">
            <v>-4800</v>
          </cell>
          <cell r="G69">
            <v>200</v>
          </cell>
          <cell r="H69">
            <v>4</v>
          </cell>
        </row>
        <row r="70">
          <cell r="F70">
            <v>-4800</v>
          </cell>
          <cell r="G70">
            <v>200</v>
          </cell>
          <cell r="H70">
            <v>4</v>
          </cell>
        </row>
        <row r="71">
          <cell r="F71">
            <v>-4800</v>
          </cell>
          <cell r="G71">
            <v>200</v>
          </cell>
          <cell r="H71">
            <v>4</v>
          </cell>
        </row>
        <row r="72">
          <cell r="F72">
            <v>-4800</v>
          </cell>
          <cell r="G72">
            <v>200</v>
          </cell>
          <cell r="H72">
            <v>4</v>
          </cell>
        </row>
        <row r="73">
          <cell r="F73">
            <v>-4800</v>
          </cell>
          <cell r="G73">
            <v>200</v>
          </cell>
          <cell r="H73">
            <v>4</v>
          </cell>
        </row>
        <row r="74">
          <cell r="F74">
            <v>-4800</v>
          </cell>
          <cell r="G74">
            <v>200</v>
          </cell>
          <cell r="H74">
            <v>4</v>
          </cell>
        </row>
        <row r="75">
          <cell r="F75">
            <v>-4800</v>
          </cell>
          <cell r="G75">
            <v>200</v>
          </cell>
          <cell r="H75">
            <v>4</v>
          </cell>
        </row>
        <row r="76">
          <cell r="F76">
            <v>-4800</v>
          </cell>
          <cell r="G76">
            <v>200</v>
          </cell>
          <cell r="H76">
            <v>4</v>
          </cell>
        </row>
        <row r="77">
          <cell r="F77">
            <v>-4800</v>
          </cell>
          <cell r="G77">
            <v>200</v>
          </cell>
          <cell r="H77">
            <v>4</v>
          </cell>
        </row>
        <row r="78">
          <cell r="F78">
            <v>-10000</v>
          </cell>
          <cell r="G78">
            <v>45000</v>
          </cell>
          <cell r="H78">
            <v>81.818181818181827</v>
          </cell>
        </row>
        <row r="79">
          <cell r="F79">
            <v>-10000</v>
          </cell>
          <cell r="G79">
            <v>45000</v>
          </cell>
          <cell r="H79">
            <v>81.818181818181827</v>
          </cell>
        </row>
        <row r="80">
          <cell r="F80">
            <v>-10000</v>
          </cell>
          <cell r="G80">
            <v>45000</v>
          </cell>
          <cell r="H80">
            <v>81.818181818181827</v>
          </cell>
        </row>
        <row r="81">
          <cell r="F81">
            <v>-10000</v>
          </cell>
          <cell r="G81">
            <v>45000</v>
          </cell>
          <cell r="H81">
            <v>81.818181818181827</v>
          </cell>
        </row>
        <row r="82">
          <cell r="F82">
            <v>0</v>
          </cell>
          <cell r="G82">
            <v>4000</v>
          </cell>
          <cell r="H82">
            <v>100</v>
          </cell>
        </row>
        <row r="83">
          <cell r="F83">
            <v>0</v>
          </cell>
          <cell r="G83">
            <v>4000</v>
          </cell>
          <cell r="H83">
            <v>100</v>
          </cell>
        </row>
        <row r="84">
          <cell r="F84">
            <v>0</v>
          </cell>
          <cell r="G84">
            <v>4000</v>
          </cell>
          <cell r="H84">
            <v>100</v>
          </cell>
        </row>
        <row r="85">
          <cell r="F85">
            <v>0</v>
          </cell>
          <cell r="G85">
            <v>4000</v>
          </cell>
          <cell r="H85">
            <v>100</v>
          </cell>
        </row>
        <row r="86">
          <cell r="F86">
            <v>-3504.2799999999997</v>
          </cell>
          <cell r="G86">
            <v>6495.72</v>
          </cell>
          <cell r="H86">
            <v>64.9572</v>
          </cell>
        </row>
        <row r="87">
          <cell r="F87">
            <v>-3504.2799999999997</v>
          </cell>
          <cell r="G87">
            <v>6495.72</v>
          </cell>
          <cell r="H87">
            <v>64.9572</v>
          </cell>
        </row>
        <row r="88">
          <cell r="F88">
            <v>-3504.2799999999997</v>
          </cell>
          <cell r="G88">
            <v>6495.72</v>
          </cell>
          <cell r="H88">
            <v>64.9572</v>
          </cell>
        </row>
        <row r="89">
          <cell r="F89">
            <v>-3504.2799999999997</v>
          </cell>
          <cell r="G89">
            <v>6495.72</v>
          </cell>
          <cell r="H89">
            <v>64.9572</v>
          </cell>
        </row>
        <row r="90">
          <cell r="F90">
            <v>8000</v>
          </cell>
          <cell r="G90">
            <v>48000</v>
          </cell>
          <cell r="H90">
            <v>120</v>
          </cell>
        </row>
        <row r="91">
          <cell r="F91">
            <v>0</v>
          </cell>
          <cell r="G91">
            <v>17000</v>
          </cell>
          <cell r="H91">
            <v>100</v>
          </cell>
        </row>
        <row r="92">
          <cell r="F92">
            <v>0</v>
          </cell>
          <cell r="G92">
            <v>17000</v>
          </cell>
          <cell r="H92">
            <v>100</v>
          </cell>
        </row>
        <row r="93">
          <cell r="F93">
            <v>0</v>
          </cell>
          <cell r="G93">
            <v>17000</v>
          </cell>
          <cell r="H93">
            <v>100</v>
          </cell>
        </row>
        <row r="94">
          <cell r="F94">
            <v>0</v>
          </cell>
          <cell r="G94">
            <v>17000</v>
          </cell>
          <cell r="H94">
            <v>100</v>
          </cell>
        </row>
        <row r="95">
          <cell r="F95">
            <v>-3000</v>
          </cell>
          <cell r="G95">
            <v>5000</v>
          </cell>
          <cell r="H95">
            <v>62.5</v>
          </cell>
        </row>
        <row r="96">
          <cell r="F96">
            <v>-3000</v>
          </cell>
          <cell r="G96">
            <v>5000</v>
          </cell>
          <cell r="H96">
            <v>62.5</v>
          </cell>
        </row>
        <row r="97">
          <cell r="F97">
            <v>-3000</v>
          </cell>
          <cell r="G97">
            <v>5000</v>
          </cell>
          <cell r="H97">
            <v>62.5</v>
          </cell>
        </row>
        <row r="98">
          <cell r="F98">
            <v>-3000</v>
          </cell>
          <cell r="G98">
            <v>5000</v>
          </cell>
          <cell r="H98">
            <v>62.5</v>
          </cell>
        </row>
        <row r="99">
          <cell r="F99">
            <v>1000</v>
          </cell>
          <cell r="G99">
            <v>6000</v>
          </cell>
          <cell r="H99">
            <v>120</v>
          </cell>
        </row>
        <row r="100">
          <cell r="F100">
            <v>1000</v>
          </cell>
          <cell r="G100">
            <v>6000</v>
          </cell>
          <cell r="H100">
            <v>120</v>
          </cell>
        </row>
        <row r="101">
          <cell r="F101">
            <v>1000</v>
          </cell>
          <cell r="G101">
            <v>6000</v>
          </cell>
          <cell r="H101">
            <v>120</v>
          </cell>
        </row>
        <row r="102">
          <cell r="F102">
            <v>1000</v>
          </cell>
          <cell r="G102">
            <v>6000</v>
          </cell>
          <cell r="H102">
            <v>120</v>
          </cell>
        </row>
        <row r="103">
          <cell r="F103">
            <v>8000</v>
          </cell>
          <cell r="G103">
            <v>18000</v>
          </cell>
          <cell r="H103">
            <v>180</v>
          </cell>
        </row>
        <row r="104">
          <cell r="F104">
            <v>8000</v>
          </cell>
          <cell r="G104">
            <v>18000</v>
          </cell>
          <cell r="H104">
            <v>180</v>
          </cell>
        </row>
        <row r="105">
          <cell r="F105">
            <v>8000</v>
          </cell>
          <cell r="G105">
            <v>18000</v>
          </cell>
          <cell r="H105">
            <v>180</v>
          </cell>
        </row>
        <row r="106">
          <cell r="F106">
            <v>8000</v>
          </cell>
          <cell r="G106">
            <v>18000</v>
          </cell>
          <cell r="H106">
            <v>180</v>
          </cell>
        </row>
        <row r="107">
          <cell r="F107">
            <v>2000</v>
          </cell>
          <cell r="G107">
            <v>2000</v>
          </cell>
          <cell r="H107">
            <v>0</v>
          </cell>
        </row>
        <row r="108">
          <cell r="F108">
            <v>2000</v>
          </cell>
          <cell r="G108">
            <v>2000</v>
          </cell>
          <cell r="H108">
            <v>0</v>
          </cell>
        </row>
        <row r="109">
          <cell r="F109">
            <v>2000</v>
          </cell>
          <cell r="G109">
            <v>2000</v>
          </cell>
          <cell r="H109">
            <v>0</v>
          </cell>
        </row>
        <row r="110">
          <cell r="F110">
            <v>2000</v>
          </cell>
          <cell r="G110">
            <v>2000</v>
          </cell>
          <cell r="H110">
            <v>0</v>
          </cell>
        </row>
        <row r="111">
          <cell r="F111">
            <v>5625</v>
          </cell>
          <cell r="G111">
            <v>125625</v>
          </cell>
          <cell r="H111">
            <v>104.6875</v>
          </cell>
        </row>
        <row r="112">
          <cell r="F112">
            <v>0</v>
          </cell>
          <cell r="G112">
            <v>12000</v>
          </cell>
          <cell r="H112">
            <v>100</v>
          </cell>
        </row>
        <row r="113">
          <cell r="F113">
            <v>0</v>
          </cell>
          <cell r="G113">
            <v>12000</v>
          </cell>
          <cell r="H113">
            <v>100</v>
          </cell>
        </row>
        <row r="114">
          <cell r="F114">
            <v>0</v>
          </cell>
          <cell r="G114">
            <v>12000</v>
          </cell>
          <cell r="H114">
            <v>100</v>
          </cell>
        </row>
        <row r="115">
          <cell r="F115">
            <v>0</v>
          </cell>
          <cell r="G115">
            <v>12000</v>
          </cell>
          <cell r="H115">
            <v>100</v>
          </cell>
        </row>
        <row r="116">
          <cell r="F116">
            <v>1000</v>
          </cell>
          <cell r="G116">
            <v>2000</v>
          </cell>
          <cell r="H116">
            <v>200</v>
          </cell>
        </row>
        <row r="117">
          <cell r="F117">
            <v>1000</v>
          </cell>
          <cell r="G117">
            <v>2000</v>
          </cell>
          <cell r="H117">
            <v>200</v>
          </cell>
        </row>
        <row r="118">
          <cell r="F118">
            <v>1000</v>
          </cell>
          <cell r="G118">
            <v>2000</v>
          </cell>
          <cell r="H118">
            <v>200</v>
          </cell>
        </row>
        <row r="119">
          <cell r="F119">
            <v>1000</v>
          </cell>
          <cell r="G119">
            <v>2000</v>
          </cell>
          <cell r="H119">
            <v>200</v>
          </cell>
        </row>
        <row r="120">
          <cell r="F120">
            <v>-1000</v>
          </cell>
          <cell r="G120">
            <v>0</v>
          </cell>
          <cell r="H120">
            <v>0</v>
          </cell>
        </row>
        <row r="121">
          <cell r="F121">
            <v>-1000</v>
          </cell>
          <cell r="G121">
            <v>0</v>
          </cell>
          <cell r="H121">
            <v>0</v>
          </cell>
        </row>
        <row r="122">
          <cell r="F122">
            <v>-1000</v>
          </cell>
          <cell r="G122">
            <v>0</v>
          </cell>
          <cell r="H122">
            <v>0</v>
          </cell>
        </row>
        <row r="123">
          <cell r="F123">
            <v>-1000</v>
          </cell>
          <cell r="G123">
            <v>0</v>
          </cell>
          <cell r="H123">
            <v>0</v>
          </cell>
        </row>
        <row r="124">
          <cell r="F124">
            <v>-9000</v>
          </cell>
          <cell r="G124">
            <v>6000</v>
          </cell>
          <cell r="H124">
            <v>40</v>
          </cell>
        </row>
        <row r="125">
          <cell r="F125">
            <v>-9000</v>
          </cell>
          <cell r="G125">
            <v>6000</v>
          </cell>
          <cell r="H125">
            <v>40</v>
          </cell>
        </row>
        <row r="126">
          <cell r="F126">
            <v>-9000</v>
          </cell>
          <cell r="G126">
            <v>6000</v>
          </cell>
          <cell r="H126">
            <v>40</v>
          </cell>
        </row>
        <row r="127">
          <cell r="F127">
            <v>-9000</v>
          </cell>
          <cell r="G127">
            <v>6000</v>
          </cell>
          <cell r="H127">
            <v>40</v>
          </cell>
        </row>
        <row r="128">
          <cell r="F128">
            <v>5000</v>
          </cell>
          <cell r="G128">
            <v>15000</v>
          </cell>
          <cell r="H128">
            <v>150</v>
          </cell>
        </row>
        <row r="129">
          <cell r="F129">
            <v>5000</v>
          </cell>
          <cell r="G129">
            <v>15000</v>
          </cell>
          <cell r="H129">
            <v>150</v>
          </cell>
        </row>
        <row r="130">
          <cell r="F130">
            <v>5000</v>
          </cell>
          <cell r="G130">
            <v>15000</v>
          </cell>
          <cell r="H130">
            <v>150</v>
          </cell>
        </row>
        <row r="131">
          <cell r="F131">
            <v>5000</v>
          </cell>
          <cell r="G131">
            <v>15000</v>
          </cell>
          <cell r="H131">
            <v>150</v>
          </cell>
        </row>
        <row r="132">
          <cell r="F132">
            <v>-1000</v>
          </cell>
          <cell r="G132">
            <v>6000</v>
          </cell>
          <cell r="H132">
            <v>85.714285714285708</v>
          </cell>
        </row>
        <row r="133">
          <cell r="F133">
            <v>-1000</v>
          </cell>
          <cell r="G133">
            <v>6000</v>
          </cell>
          <cell r="H133">
            <v>85.714285714285708</v>
          </cell>
        </row>
        <row r="134">
          <cell r="F134">
            <v>-1000</v>
          </cell>
          <cell r="G134">
            <v>6000</v>
          </cell>
          <cell r="H134">
            <v>85.714285714285708</v>
          </cell>
        </row>
        <row r="135">
          <cell r="F135">
            <v>-1000</v>
          </cell>
          <cell r="G135">
            <v>6000</v>
          </cell>
          <cell r="H135">
            <v>85.714285714285708</v>
          </cell>
        </row>
        <row r="136">
          <cell r="F136">
            <v>0</v>
          </cell>
          <cell r="G136">
            <v>5000</v>
          </cell>
          <cell r="H136">
            <v>100</v>
          </cell>
        </row>
        <row r="137">
          <cell r="F137">
            <v>0</v>
          </cell>
          <cell r="G137">
            <v>5000</v>
          </cell>
          <cell r="H137">
            <v>100</v>
          </cell>
        </row>
        <row r="138">
          <cell r="F138">
            <v>0</v>
          </cell>
          <cell r="G138">
            <v>5000</v>
          </cell>
          <cell r="H138">
            <v>100</v>
          </cell>
        </row>
        <row r="139">
          <cell r="F139">
            <v>0</v>
          </cell>
          <cell r="G139">
            <v>5000</v>
          </cell>
          <cell r="H139">
            <v>100</v>
          </cell>
        </row>
        <row r="140">
          <cell r="F140">
            <v>12000</v>
          </cell>
          <cell r="G140">
            <v>20000</v>
          </cell>
          <cell r="H140">
            <v>250</v>
          </cell>
        </row>
        <row r="141">
          <cell r="F141">
            <v>12000</v>
          </cell>
          <cell r="G141">
            <v>20000</v>
          </cell>
          <cell r="H141">
            <v>250</v>
          </cell>
        </row>
        <row r="142">
          <cell r="F142">
            <v>12000</v>
          </cell>
          <cell r="G142">
            <v>20000</v>
          </cell>
          <cell r="H142">
            <v>250</v>
          </cell>
        </row>
        <row r="143">
          <cell r="F143">
            <v>12000</v>
          </cell>
          <cell r="G143">
            <v>20000</v>
          </cell>
          <cell r="H143">
            <v>250</v>
          </cell>
        </row>
        <row r="144">
          <cell r="F144">
            <v>-1500</v>
          </cell>
          <cell r="G144">
            <v>3500</v>
          </cell>
          <cell r="H144">
            <v>70</v>
          </cell>
        </row>
        <row r="145">
          <cell r="F145">
            <v>-1500</v>
          </cell>
          <cell r="G145">
            <v>3500</v>
          </cell>
          <cell r="H145">
            <v>70</v>
          </cell>
        </row>
        <row r="146">
          <cell r="F146">
            <v>-1500</v>
          </cell>
          <cell r="G146">
            <v>3500</v>
          </cell>
          <cell r="H146">
            <v>70</v>
          </cell>
        </row>
        <row r="147">
          <cell r="F147">
            <v>-1500</v>
          </cell>
          <cell r="G147">
            <v>3500</v>
          </cell>
          <cell r="H147">
            <v>70</v>
          </cell>
        </row>
        <row r="148">
          <cell r="F148">
            <v>-1000</v>
          </cell>
          <cell r="G148">
            <v>4000</v>
          </cell>
          <cell r="H148">
            <v>80</v>
          </cell>
        </row>
        <row r="149">
          <cell r="F149">
            <v>-1000</v>
          </cell>
          <cell r="G149">
            <v>4000</v>
          </cell>
          <cell r="H149">
            <v>80</v>
          </cell>
        </row>
        <row r="150">
          <cell r="F150">
            <v>-1000</v>
          </cell>
          <cell r="G150">
            <v>4000</v>
          </cell>
          <cell r="H150">
            <v>80</v>
          </cell>
        </row>
        <row r="151">
          <cell r="F151">
            <v>-1000</v>
          </cell>
          <cell r="G151">
            <v>4000</v>
          </cell>
          <cell r="H151">
            <v>80</v>
          </cell>
        </row>
        <row r="152">
          <cell r="F152">
            <v>-1500</v>
          </cell>
          <cell r="G152">
            <v>2500</v>
          </cell>
          <cell r="H152">
            <v>62.5</v>
          </cell>
        </row>
        <row r="153">
          <cell r="F153">
            <v>-1500</v>
          </cell>
          <cell r="G153">
            <v>2500</v>
          </cell>
          <cell r="H153">
            <v>62.5</v>
          </cell>
        </row>
        <row r="154">
          <cell r="F154">
            <v>-1500</v>
          </cell>
          <cell r="G154">
            <v>2500</v>
          </cell>
          <cell r="H154">
            <v>62.5</v>
          </cell>
        </row>
        <row r="155">
          <cell r="F155">
            <v>-1500</v>
          </cell>
          <cell r="G155">
            <v>2500</v>
          </cell>
          <cell r="H155">
            <v>62.5</v>
          </cell>
        </row>
        <row r="156">
          <cell r="F156">
            <v>-5000</v>
          </cell>
          <cell r="G156">
            <v>3000</v>
          </cell>
          <cell r="H156">
            <v>37.5</v>
          </cell>
        </row>
        <row r="157">
          <cell r="F157">
            <v>-5000</v>
          </cell>
          <cell r="G157">
            <v>3000</v>
          </cell>
          <cell r="H157">
            <v>37.5</v>
          </cell>
        </row>
        <row r="158">
          <cell r="F158">
            <v>-5000</v>
          </cell>
          <cell r="G158">
            <v>3000</v>
          </cell>
          <cell r="H158">
            <v>37.5</v>
          </cell>
        </row>
        <row r="159">
          <cell r="F159">
            <v>-5000</v>
          </cell>
          <cell r="G159">
            <v>3000</v>
          </cell>
          <cell r="H159">
            <v>37.5</v>
          </cell>
        </row>
        <row r="160">
          <cell r="F160">
            <v>-5000</v>
          </cell>
          <cell r="G160">
            <v>0</v>
          </cell>
          <cell r="H160">
            <v>0</v>
          </cell>
        </row>
        <row r="161">
          <cell r="F161">
            <v>-5000</v>
          </cell>
          <cell r="G161">
            <v>0</v>
          </cell>
          <cell r="H161">
            <v>0</v>
          </cell>
        </row>
        <row r="162">
          <cell r="F162">
            <v>-5000</v>
          </cell>
          <cell r="G162">
            <v>0</v>
          </cell>
          <cell r="H162">
            <v>0</v>
          </cell>
        </row>
        <row r="163">
          <cell r="F163">
            <v>-5000</v>
          </cell>
          <cell r="G163">
            <v>0</v>
          </cell>
          <cell r="H163">
            <v>0</v>
          </cell>
        </row>
        <row r="164">
          <cell r="F164">
            <v>-1000</v>
          </cell>
          <cell r="G164">
            <v>0</v>
          </cell>
          <cell r="H164">
            <v>0</v>
          </cell>
        </row>
        <row r="165">
          <cell r="F165">
            <v>-1000</v>
          </cell>
          <cell r="G165">
            <v>0</v>
          </cell>
          <cell r="H165">
            <v>0</v>
          </cell>
        </row>
        <row r="166">
          <cell r="F166">
            <v>-1000</v>
          </cell>
          <cell r="G166">
            <v>0</v>
          </cell>
          <cell r="H166">
            <v>0</v>
          </cell>
        </row>
        <row r="167">
          <cell r="F167">
            <v>-1000</v>
          </cell>
          <cell r="G167">
            <v>0</v>
          </cell>
          <cell r="H167">
            <v>0</v>
          </cell>
        </row>
        <row r="168">
          <cell r="F168">
            <v>0</v>
          </cell>
          <cell r="G168">
            <v>5000</v>
          </cell>
          <cell r="H168">
            <v>100</v>
          </cell>
        </row>
        <row r="169">
          <cell r="F169">
            <v>0</v>
          </cell>
          <cell r="G169">
            <v>5000</v>
          </cell>
          <cell r="H169">
            <v>100</v>
          </cell>
        </row>
        <row r="170">
          <cell r="F170">
            <v>0</v>
          </cell>
          <cell r="G170">
            <v>5000</v>
          </cell>
          <cell r="H170">
            <v>100</v>
          </cell>
        </row>
        <row r="171">
          <cell r="F171">
            <v>0</v>
          </cell>
          <cell r="G171">
            <v>5000</v>
          </cell>
          <cell r="H171">
            <v>100</v>
          </cell>
        </row>
        <row r="172">
          <cell r="F172">
            <v>-3375</v>
          </cell>
          <cell r="G172">
            <v>1625</v>
          </cell>
          <cell r="H172">
            <v>32.5</v>
          </cell>
        </row>
        <row r="173">
          <cell r="F173">
            <v>-3375</v>
          </cell>
          <cell r="G173">
            <v>1625</v>
          </cell>
          <cell r="H173">
            <v>32.5</v>
          </cell>
        </row>
        <row r="174">
          <cell r="F174">
            <v>-3375</v>
          </cell>
          <cell r="G174">
            <v>1625</v>
          </cell>
          <cell r="H174">
            <v>32.5</v>
          </cell>
        </row>
        <row r="175">
          <cell r="F175">
            <v>-3375</v>
          </cell>
          <cell r="G175">
            <v>1625</v>
          </cell>
          <cell r="H175">
            <v>32.5</v>
          </cell>
        </row>
        <row r="176">
          <cell r="F176">
            <v>17000</v>
          </cell>
          <cell r="G176">
            <v>37000</v>
          </cell>
          <cell r="H176">
            <v>185</v>
          </cell>
        </row>
        <row r="177">
          <cell r="F177">
            <v>17000</v>
          </cell>
          <cell r="G177">
            <v>37000</v>
          </cell>
          <cell r="H177">
            <v>185</v>
          </cell>
        </row>
        <row r="178">
          <cell r="F178">
            <v>17000</v>
          </cell>
          <cell r="G178">
            <v>37000</v>
          </cell>
          <cell r="H178">
            <v>185</v>
          </cell>
        </row>
        <row r="179">
          <cell r="F179">
            <v>17000</v>
          </cell>
          <cell r="G179">
            <v>37000</v>
          </cell>
          <cell r="H179">
            <v>185</v>
          </cell>
        </row>
        <row r="180">
          <cell r="F180">
            <v>0</v>
          </cell>
          <cell r="G180">
            <v>3000</v>
          </cell>
          <cell r="H180">
            <v>100</v>
          </cell>
        </row>
        <row r="181">
          <cell r="F181">
            <v>0</v>
          </cell>
          <cell r="G181">
            <v>3000</v>
          </cell>
          <cell r="H181">
            <v>100</v>
          </cell>
        </row>
        <row r="182">
          <cell r="F182">
            <v>0</v>
          </cell>
          <cell r="G182">
            <v>3000</v>
          </cell>
          <cell r="H182">
            <v>100</v>
          </cell>
        </row>
        <row r="183">
          <cell r="F183">
            <v>0</v>
          </cell>
          <cell r="G183">
            <v>3000</v>
          </cell>
          <cell r="H183">
            <v>100</v>
          </cell>
        </row>
        <row r="184">
          <cell r="F184">
            <v>15000</v>
          </cell>
          <cell r="G184">
            <v>37000</v>
          </cell>
          <cell r="H184">
            <v>168.18181818181819</v>
          </cell>
        </row>
        <row r="185">
          <cell r="F185">
            <v>10000</v>
          </cell>
          <cell r="G185">
            <v>30000</v>
          </cell>
          <cell r="H185">
            <v>150</v>
          </cell>
        </row>
        <row r="186">
          <cell r="F186">
            <v>10000</v>
          </cell>
          <cell r="G186">
            <v>30000</v>
          </cell>
          <cell r="H186">
            <v>150</v>
          </cell>
        </row>
        <row r="187">
          <cell r="F187">
            <v>10000</v>
          </cell>
          <cell r="G187">
            <v>30000</v>
          </cell>
          <cell r="H187">
            <v>150</v>
          </cell>
        </row>
        <row r="188">
          <cell r="F188">
            <v>10000</v>
          </cell>
          <cell r="G188">
            <v>30000</v>
          </cell>
          <cell r="H188">
            <v>150</v>
          </cell>
        </row>
        <row r="189">
          <cell r="F189">
            <v>5000</v>
          </cell>
          <cell r="G189">
            <v>7000</v>
          </cell>
          <cell r="H189">
            <v>350</v>
          </cell>
        </row>
        <row r="190">
          <cell r="F190">
            <v>5000</v>
          </cell>
          <cell r="G190">
            <v>7000</v>
          </cell>
          <cell r="H190">
            <v>350</v>
          </cell>
        </row>
        <row r="191">
          <cell r="F191">
            <v>5000</v>
          </cell>
          <cell r="G191">
            <v>7000</v>
          </cell>
          <cell r="H191">
            <v>350</v>
          </cell>
        </row>
        <row r="192">
          <cell r="F192">
            <v>5000</v>
          </cell>
          <cell r="G192">
            <v>7000</v>
          </cell>
          <cell r="H192">
            <v>350</v>
          </cell>
        </row>
        <row r="193">
          <cell r="F193">
            <v>-117515.57999999984</v>
          </cell>
          <cell r="G193">
            <v>1672852.4900000002</v>
          </cell>
          <cell r="H193">
            <v>93.436233477957416</v>
          </cell>
        </row>
        <row r="194">
          <cell r="F194">
            <v>-3393.679999999993</v>
          </cell>
          <cell r="G194">
            <v>252076.89</v>
          </cell>
          <cell r="H194">
            <v>98.671596497396934</v>
          </cell>
        </row>
        <row r="195">
          <cell r="F195">
            <v>-3393.679999999993</v>
          </cell>
          <cell r="G195">
            <v>252076.89</v>
          </cell>
          <cell r="H195">
            <v>98.671596497396934</v>
          </cell>
        </row>
        <row r="196">
          <cell r="F196">
            <v>-3393.679999999993</v>
          </cell>
          <cell r="G196">
            <v>252076.89</v>
          </cell>
          <cell r="H196">
            <v>98.671596497396934</v>
          </cell>
        </row>
        <row r="197">
          <cell r="F197">
            <v>-3393.679999999993</v>
          </cell>
          <cell r="G197">
            <v>252076.89</v>
          </cell>
          <cell r="H197">
            <v>98.671596497396934</v>
          </cell>
        </row>
        <row r="198">
          <cell r="F198">
            <v>15138.5</v>
          </cell>
          <cell r="G198">
            <v>40138.5</v>
          </cell>
          <cell r="H198">
            <v>160.554</v>
          </cell>
        </row>
        <row r="199">
          <cell r="F199">
            <v>15138.5</v>
          </cell>
          <cell r="G199">
            <v>40138.5</v>
          </cell>
          <cell r="H199">
            <v>160.554</v>
          </cell>
        </row>
        <row r="200">
          <cell r="F200">
            <v>15138.5</v>
          </cell>
          <cell r="G200">
            <v>40138.5</v>
          </cell>
          <cell r="H200">
            <v>160.554</v>
          </cell>
        </row>
        <row r="201">
          <cell r="F201">
            <v>15138.5</v>
          </cell>
          <cell r="G201">
            <v>40138.5</v>
          </cell>
          <cell r="H201">
            <v>160.554</v>
          </cell>
        </row>
        <row r="202">
          <cell r="F202">
            <v>-1000</v>
          </cell>
          <cell r="G202">
            <v>0</v>
          </cell>
          <cell r="H202">
            <v>0</v>
          </cell>
        </row>
        <row r="203">
          <cell r="F203">
            <v>-1000</v>
          </cell>
          <cell r="G203">
            <v>0</v>
          </cell>
          <cell r="H203">
            <v>0</v>
          </cell>
        </row>
        <row r="204">
          <cell r="F204">
            <v>-1000</v>
          </cell>
          <cell r="G204">
            <v>0</v>
          </cell>
          <cell r="H204">
            <v>0</v>
          </cell>
        </row>
        <row r="205">
          <cell r="F205">
            <v>-1000</v>
          </cell>
          <cell r="G205">
            <v>0</v>
          </cell>
          <cell r="H205">
            <v>0</v>
          </cell>
        </row>
        <row r="206">
          <cell r="F206">
            <v>8000</v>
          </cell>
          <cell r="G206">
            <v>18000</v>
          </cell>
          <cell r="H206">
            <v>180</v>
          </cell>
        </row>
        <row r="207">
          <cell r="F207">
            <v>8000</v>
          </cell>
          <cell r="G207">
            <v>18000</v>
          </cell>
          <cell r="H207">
            <v>180</v>
          </cell>
        </row>
        <row r="208">
          <cell r="F208">
            <v>8000</v>
          </cell>
          <cell r="G208">
            <v>18000</v>
          </cell>
          <cell r="H208">
            <v>180</v>
          </cell>
        </row>
        <row r="209">
          <cell r="F209">
            <v>8000</v>
          </cell>
          <cell r="G209">
            <v>18000</v>
          </cell>
          <cell r="H209">
            <v>180</v>
          </cell>
        </row>
        <row r="210">
          <cell r="F210">
            <v>-1226.25</v>
          </cell>
          <cell r="G210">
            <v>773.75</v>
          </cell>
          <cell r="H210">
            <v>38.6875</v>
          </cell>
        </row>
        <row r="211">
          <cell r="F211">
            <v>-1226.25</v>
          </cell>
          <cell r="G211">
            <v>773.75</v>
          </cell>
          <cell r="H211">
            <v>38.6875</v>
          </cell>
        </row>
        <row r="212">
          <cell r="F212">
            <v>-1226.25</v>
          </cell>
          <cell r="G212">
            <v>773.75</v>
          </cell>
          <cell r="H212">
            <v>38.6875</v>
          </cell>
        </row>
        <row r="213">
          <cell r="F213">
            <v>-1226.25</v>
          </cell>
          <cell r="G213">
            <v>773.75</v>
          </cell>
          <cell r="H213">
            <v>38.6875</v>
          </cell>
        </row>
        <row r="214">
          <cell r="F214">
            <v>-7000</v>
          </cell>
          <cell r="G214">
            <v>0</v>
          </cell>
          <cell r="H214">
            <v>0</v>
          </cell>
        </row>
        <row r="215">
          <cell r="F215">
            <v>-7000</v>
          </cell>
          <cell r="G215">
            <v>0</v>
          </cell>
          <cell r="H215">
            <v>0</v>
          </cell>
        </row>
        <row r="216">
          <cell r="F216">
            <v>-7000</v>
          </cell>
          <cell r="G216">
            <v>0</v>
          </cell>
          <cell r="H216">
            <v>0</v>
          </cell>
        </row>
        <row r="217">
          <cell r="F217">
            <v>-7000</v>
          </cell>
          <cell r="G217">
            <v>0</v>
          </cell>
          <cell r="H217">
            <v>0</v>
          </cell>
        </row>
        <row r="218">
          <cell r="F218">
            <v>-1000</v>
          </cell>
          <cell r="G218">
            <v>0</v>
          </cell>
          <cell r="H218">
            <v>0</v>
          </cell>
        </row>
        <row r="219">
          <cell r="F219">
            <v>-1000</v>
          </cell>
          <cell r="G219">
            <v>0</v>
          </cell>
          <cell r="H219">
            <v>0</v>
          </cell>
        </row>
        <row r="220">
          <cell r="F220">
            <v>-1000</v>
          </cell>
          <cell r="G220">
            <v>0</v>
          </cell>
          <cell r="H220">
            <v>0</v>
          </cell>
        </row>
        <row r="221">
          <cell r="F221">
            <v>-1000</v>
          </cell>
          <cell r="G221">
            <v>0</v>
          </cell>
          <cell r="H221">
            <v>0</v>
          </cell>
        </row>
        <row r="222">
          <cell r="F222">
            <v>14437.240000000002</v>
          </cell>
          <cell r="G222">
            <v>19437.240000000002</v>
          </cell>
          <cell r="H222">
            <v>388.74480000000005</v>
          </cell>
        </row>
        <row r="223">
          <cell r="F223">
            <v>14437.240000000002</v>
          </cell>
          <cell r="G223">
            <v>19437.240000000002</v>
          </cell>
          <cell r="H223">
            <v>388.74480000000005</v>
          </cell>
        </row>
        <row r="224">
          <cell r="F224">
            <v>14437.240000000002</v>
          </cell>
          <cell r="G224">
            <v>19437.240000000002</v>
          </cell>
          <cell r="H224">
            <v>388.74480000000005</v>
          </cell>
        </row>
        <row r="225">
          <cell r="F225">
            <v>14437.240000000002</v>
          </cell>
          <cell r="G225">
            <v>19437.240000000002</v>
          </cell>
          <cell r="H225">
            <v>388.74480000000005</v>
          </cell>
        </row>
        <row r="226">
          <cell r="F226">
            <v>70.1299999999992</v>
          </cell>
          <cell r="G226">
            <v>10070.129999999999</v>
          </cell>
          <cell r="H226">
            <v>100.70129999999999</v>
          </cell>
        </row>
        <row r="227">
          <cell r="F227">
            <v>70.1299999999992</v>
          </cell>
          <cell r="G227">
            <v>10070.129999999999</v>
          </cell>
          <cell r="H227">
            <v>100.70129999999999</v>
          </cell>
        </row>
        <row r="228">
          <cell r="F228">
            <v>70.1299999999992</v>
          </cell>
          <cell r="G228">
            <v>10070.129999999999</v>
          </cell>
          <cell r="H228">
            <v>100.70129999999999</v>
          </cell>
        </row>
        <row r="229">
          <cell r="F229">
            <v>70.1299999999992</v>
          </cell>
          <cell r="G229">
            <v>10070.129999999999</v>
          </cell>
          <cell r="H229">
            <v>100.70129999999999</v>
          </cell>
        </row>
        <row r="230">
          <cell r="F230">
            <v>10000</v>
          </cell>
          <cell r="G230">
            <v>15000</v>
          </cell>
          <cell r="H230">
            <v>300</v>
          </cell>
        </row>
        <row r="231">
          <cell r="F231">
            <v>10000</v>
          </cell>
          <cell r="G231">
            <v>15000</v>
          </cell>
          <cell r="H231">
            <v>300</v>
          </cell>
        </row>
        <row r="232">
          <cell r="F232">
            <v>10000</v>
          </cell>
          <cell r="G232">
            <v>15000</v>
          </cell>
          <cell r="H232">
            <v>300</v>
          </cell>
        </row>
        <row r="233">
          <cell r="F233">
            <v>10000</v>
          </cell>
          <cell r="G233">
            <v>15000</v>
          </cell>
          <cell r="H233">
            <v>300</v>
          </cell>
        </row>
        <row r="234">
          <cell r="F234">
            <v>-15000</v>
          </cell>
          <cell r="G234">
            <v>0</v>
          </cell>
          <cell r="H234">
            <v>0</v>
          </cell>
        </row>
        <row r="235">
          <cell r="F235">
            <v>-15000</v>
          </cell>
          <cell r="G235">
            <v>0</v>
          </cell>
          <cell r="H235">
            <v>0</v>
          </cell>
        </row>
        <row r="236">
          <cell r="F236">
            <v>-15000</v>
          </cell>
          <cell r="G236">
            <v>0</v>
          </cell>
          <cell r="H236">
            <v>0</v>
          </cell>
        </row>
        <row r="237">
          <cell r="F237">
            <v>-15000</v>
          </cell>
          <cell r="G237">
            <v>0</v>
          </cell>
          <cell r="H237">
            <v>0</v>
          </cell>
        </row>
        <row r="238">
          <cell r="F238">
            <v>-1000</v>
          </cell>
          <cell r="G238">
            <v>0</v>
          </cell>
          <cell r="H238">
            <v>0</v>
          </cell>
        </row>
        <row r="239">
          <cell r="F239">
            <v>-1000</v>
          </cell>
          <cell r="G239">
            <v>0</v>
          </cell>
          <cell r="H239">
            <v>0</v>
          </cell>
        </row>
        <row r="240">
          <cell r="F240">
            <v>-1000</v>
          </cell>
          <cell r="G240">
            <v>0</v>
          </cell>
          <cell r="H240">
            <v>0</v>
          </cell>
        </row>
        <row r="241">
          <cell r="F241">
            <v>-1000</v>
          </cell>
          <cell r="G241">
            <v>0</v>
          </cell>
          <cell r="H241">
            <v>0</v>
          </cell>
        </row>
        <row r="242">
          <cell r="F242">
            <v>182341.19999999995</v>
          </cell>
          <cell r="G242">
            <v>982341.2</v>
          </cell>
          <cell r="H242">
            <v>122.79264999999999</v>
          </cell>
        </row>
        <row r="243">
          <cell r="F243">
            <v>182341.19999999995</v>
          </cell>
          <cell r="G243">
            <v>982341.2</v>
          </cell>
          <cell r="H243">
            <v>122.79264999999999</v>
          </cell>
        </row>
        <row r="244">
          <cell r="F244">
            <v>182341.19999999995</v>
          </cell>
          <cell r="G244">
            <v>982341.2</v>
          </cell>
          <cell r="H244">
            <v>122.79264999999999</v>
          </cell>
        </row>
        <row r="245">
          <cell r="F245">
            <v>182341.19999999995</v>
          </cell>
          <cell r="G245">
            <v>982341.2</v>
          </cell>
          <cell r="H245">
            <v>122.79264999999999</v>
          </cell>
        </row>
        <row r="246">
          <cell r="F246">
            <v>-200000</v>
          </cell>
          <cell r="G246">
            <v>0</v>
          </cell>
          <cell r="H246">
            <v>0</v>
          </cell>
        </row>
        <row r="247">
          <cell r="F247">
            <v>-200000</v>
          </cell>
          <cell r="G247">
            <v>0</v>
          </cell>
          <cell r="H247">
            <v>0</v>
          </cell>
        </row>
        <row r="248">
          <cell r="F248">
            <v>-200000</v>
          </cell>
          <cell r="G248">
            <v>0</v>
          </cell>
          <cell r="H248">
            <v>0</v>
          </cell>
        </row>
        <row r="249">
          <cell r="F249">
            <v>-200000</v>
          </cell>
          <cell r="G249">
            <v>0</v>
          </cell>
          <cell r="H249">
            <v>0</v>
          </cell>
        </row>
        <row r="250">
          <cell r="F250">
            <v>-100000</v>
          </cell>
          <cell r="G250">
            <v>0</v>
          </cell>
          <cell r="H250">
            <v>0</v>
          </cell>
        </row>
        <row r="251">
          <cell r="F251">
            <v>-100000</v>
          </cell>
          <cell r="G251">
            <v>0</v>
          </cell>
          <cell r="H251">
            <v>0</v>
          </cell>
        </row>
        <row r="252">
          <cell r="F252">
            <v>-100000</v>
          </cell>
          <cell r="G252">
            <v>0</v>
          </cell>
          <cell r="H252">
            <v>0</v>
          </cell>
        </row>
        <row r="253">
          <cell r="F253">
            <v>-100000</v>
          </cell>
          <cell r="G253">
            <v>0</v>
          </cell>
          <cell r="H253">
            <v>0</v>
          </cell>
        </row>
        <row r="254">
          <cell r="F254">
            <v>-50000</v>
          </cell>
          <cell r="G254">
            <v>0</v>
          </cell>
          <cell r="H254">
            <v>0</v>
          </cell>
        </row>
        <row r="255">
          <cell r="F255">
            <v>-50000</v>
          </cell>
          <cell r="G255">
            <v>0</v>
          </cell>
          <cell r="H255">
            <v>0</v>
          </cell>
        </row>
        <row r="256">
          <cell r="F256">
            <v>-50000</v>
          </cell>
          <cell r="G256">
            <v>0</v>
          </cell>
          <cell r="H256">
            <v>0</v>
          </cell>
        </row>
        <row r="257">
          <cell r="F257">
            <v>-50000</v>
          </cell>
          <cell r="G257">
            <v>0</v>
          </cell>
          <cell r="H257">
            <v>0</v>
          </cell>
        </row>
        <row r="258">
          <cell r="F258">
            <v>-1000</v>
          </cell>
          <cell r="G258">
            <v>0</v>
          </cell>
          <cell r="H258">
            <v>0</v>
          </cell>
        </row>
        <row r="259">
          <cell r="F259">
            <v>-1000</v>
          </cell>
          <cell r="G259">
            <v>0</v>
          </cell>
          <cell r="H259">
            <v>0</v>
          </cell>
        </row>
        <row r="260">
          <cell r="F260">
            <v>-1000</v>
          </cell>
          <cell r="G260">
            <v>0</v>
          </cell>
          <cell r="H260">
            <v>0</v>
          </cell>
        </row>
        <row r="261">
          <cell r="F261">
            <v>-1000</v>
          </cell>
          <cell r="G261">
            <v>0</v>
          </cell>
          <cell r="H261">
            <v>0</v>
          </cell>
        </row>
        <row r="262">
          <cell r="F262">
            <v>-20000</v>
          </cell>
          <cell r="G262">
            <v>0</v>
          </cell>
          <cell r="H262">
            <v>0</v>
          </cell>
        </row>
        <row r="263">
          <cell r="F263">
            <v>-20000</v>
          </cell>
          <cell r="G263">
            <v>0</v>
          </cell>
          <cell r="H263">
            <v>0</v>
          </cell>
        </row>
        <row r="264">
          <cell r="F264">
            <v>-20000</v>
          </cell>
          <cell r="G264">
            <v>0</v>
          </cell>
          <cell r="H264">
            <v>0</v>
          </cell>
        </row>
        <row r="265">
          <cell r="F265">
            <v>-20000</v>
          </cell>
          <cell r="G265">
            <v>0</v>
          </cell>
          <cell r="H265">
            <v>0</v>
          </cell>
        </row>
        <row r="266">
          <cell r="F266">
            <v>-3000</v>
          </cell>
          <cell r="G266">
            <v>0</v>
          </cell>
          <cell r="H266">
            <v>0</v>
          </cell>
        </row>
        <row r="267">
          <cell r="F267">
            <v>-3000</v>
          </cell>
          <cell r="G267">
            <v>0</v>
          </cell>
          <cell r="H267">
            <v>0</v>
          </cell>
        </row>
        <row r="268">
          <cell r="F268">
            <v>-3000</v>
          </cell>
          <cell r="G268">
            <v>0</v>
          </cell>
          <cell r="H268">
            <v>0</v>
          </cell>
        </row>
        <row r="269">
          <cell r="F269">
            <v>-3000</v>
          </cell>
          <cell r="G269">
            <v>0</v>
          </cell>
          <cell r="H269">
            <v>0</v>
          </cell>
        </row>
        <row r="270">
          <cell r="F270">
            <v>-5000</v>
          </cell>
          <cell r="G270">
            <v>0</v>
          </cell>
          <cell r="H270">
            <v>0</v>
          </cell>
        </row>
        <row r="271">
          <cell r="F271">
            <v>-5000</v>
          </cell>
          <cell r="G271">
            <v>0</v>
          </cell>
          <cell r="H271">
            <v>0</v>
          </cell>
        </row>
        <row r="272">
          <cell r="F272">
            <v>-5000</v>
          </cell>
          <cell r="G272">
            <v>0</v>
          </cell>
          <cell r="H272">
            <v>0</v>
          </cell>
        </row>
        <row r="273">
          <cell r="F273">
            <v>-5000</v>
          </cell>
          <cell r="G273">
            <v>0</v>
          </cell>
          <cell r="H273">
            <v>0</v>
          </cell>
        </row>
        <row r="274">
          <cell r="F274">
            <v>41534.619999999995</v>
          </cell>
          <cell r="G274">
            <v>141534.62</v>
          </cell>
          <cell r="H274">
            <v>141.53461999999999</v>
          </cell>
        </row>
        <row r="275">
          <cell r="F275">
            <v>41534.619999999995</v>
          </cell>
          <cell r="G275">
            <v>141534.62</v>
          </cell>
          <cell r="H275">
            <v>141.53461999999999</v>
          </cell>
        </row>
        <row r="276">
          <cell r="F276">
            <v>41534.619999999995</v>
          </cell>
          <cell r="G276">
            <v>141534.62</v>
          </cell>
          <cell r="H276">
            <v>141.53461999999999</v>
          </cell>
        </row>
        <row r="277">
          <cell r="F277">
            <v>41534.619999999995</v>
          </cell>
          <cell r="G277">
            <v>141534.62</v>
          </cell>
          <cell r="H277">
            <v>141.53461999999999</v>
          </cell>
        </row>
        <row r="278">
          <cell r="F278">
            <v>21009.78</v>
          </cell>
          <cell r="G278">
            <v>21009.78</v>
          </cell>
          <cell r="H278">
            <v>0</v>
          </cell>
        </row>
        <row r="279">
          <cell r="F279">
            <v>21009.78</v>
          </cell>
          <cell r="G279">
            <v>21009.78</v>
          </cell>
          <cell r="H279">
            <v>0</v>
          </cell>
        </row>
        <row r="280">
          <cell r="F280">
            <v>21009.78</v>
          </cell>
          <cell r="G280">
            <v>21009.78</v>
          </cell>
          <cell r="H280">
            <v>0</v>
          </cell>
        </row>
        <row r="281">
          <cell r="F281">
            <v>21009.78</v>
          </cell>
          <cell r="G281">
            <v>21009.78</v>
          </cell>
          <cell r="H281">
            <v>0</v>
          </cell>
        </row>
        <row r="282">
          <cell r="F282">
            <v>-1427.1199999999953</v>
          </cell>
          <cell r="G282">
            <v>172470.38</v>
          </cell>
          <cell r="H282">
            <v>99.179332652855862</v>
          </cell>
        </row>
        <row r="283">
          <cell r="F283">
            <v>-1427.1300000000047</v>
          </cell>
          <cell r="G283">
            <v>172470.38</v>
          </cell>
          <cell r="H283">
            <v>99.179326949534811</v>
          </cell>
        </row>
        <row r="284">
          <cell r="F284">
            <v>-1427.1399999999849</v>
          </cell>
          <cell r="G284">
            <v>172470.38</v>
          </cell>
          <cell r="H284">
            <v>99.179321246214442</v>
          </cell>
        </row>
        <row r="285">
          <cell r="F285">
            <v>-1427.1199999999953</v>
          </cell>
          <cell r="G285">
            <v>33360.380000000005</v>
          </cell>
          <cell r="H285">
            <v>95.897606899029839</v>
          </cell>
        </row>
        <row r="286">
          <cell r="F286">
            <v>0</v>
          </cell>
          <cell r="G286">
            <v>139110</v>
          </cell>
          <cell r="H286">
            <v>100</v>
          </cell>
        </row>
        <row r="287">
          <cell r="F287">
            <v>8500</v>
          </cell>
          <cell r="G287">
            <v>85500</v>
          </cell>
          <cell r="H287">
            <v>111.03896103896105</v>
          </cell>
        </row>
        <row r="288">
          <cell r="F288">
            <v>0</v>
          </cell>
          <cell r="G288">
            <v>3000</v>
          </cell>
          <cell r="H288">
            <v>100</v>
          </cell>
        </row>
        <row r="289">
          <cell r="F289">
            <v>0</v>
          </cell>
          <cell r="G289">
            <v>3000</v>
          </cell>
          <cell r="H289">
            <v>100</v>
          </cell>
        </row>
        <row r="290">
          <cell r="F290">
            <v>0</v>
          </cell>
          <cell r="G290">
            <v>3000</v>
          </cell>
          <cell r="H290">
            <v>100</v>
          </cell>
        </row>
        <row r="291">
          <cell r="F291">
            <v>0</v>
          </cell>
          <cell r="G291">
            <v>3000</v>
          </cell>
          <cell r="H291">
            <v>100</v>
          </cell>
        </row>
        <row r="292">
          <cell r="F292">
            <v>10000</v>
          </cell>
          <cell r="G292">
            <v>80000</v>
          </cell>
          <cell r="H292">
            <v>114.28571428571428</v>
          </cell>
        </row>
        <row r="293">
          <cell r="F293">
            <v>10000</v>
          </cell>
          <cell r="G293">
            <v>80000</v>
          </cell>
          <cell r="H293">
            <v>114.28571428571428</v>
          </cell>
        </row>
        <row r="294">
          <cell r="F294">
            <v>10000</v>
          </cell>
          <cell r="G294">
            <v>80000</v>
          </cell>
          <cell r="H294">
            <v>114.28571428571428</v>
          </cell>
        </row>
        <row r="295">
          <cell r="F295">
            <v>10000</v>
          </cell>
          <cell r="G295">
            <v>80000</v>
          </cell>
          <cell r="H295">
            <v>114.28571428571428</v>
          </cell>
        </row>
        <row r="296">
          <cell r="F296">
            <v>-4000</v>
          </cell>
          <cell r="G296">
            <v>0</v>
          </cell>
          <cell r="H296">
            <v>0</v>
          </cell>
        </row>
        <row r="297">
          <cell r="F297">
            <v>-4000</v>
          </cell>
          <cell r="G297">
            <v>0</v>
          </cell>
          <cell r="H297">
            <v>0</v>
          </cell>
        </row>
        <row r="298">
          <cell r="F298">
            <v>-4000</v>
          </cell>
          <cell r="G298">
            <v>0</v>
          </cell>
          <cell r="H298">
            <v>0</v>
          </cell>
        </row>
        <row r="299">
          <cell r="F299">
            <v>-4000</v>
          </cell>
          <cell r="G299">
            <v>0</v>
          </cell>
          <cell r="H299">
            <v>0</v>
          </cell>
        </row>
        <row r="300">
          <cell r="F300">
            <v>2500</v>
          </cell>
          <cell r="G300">
            <v>2500</v>
          </cell>
          <cell r="H300">
            <v>0</v>
          </cell>
        </row>
        <row r="301">
          <cell r="F301">
            <v>2500</v>
          </cell>
          <cell r="G301">
            <v>2500</v>
          </cell>
          <cell r="H301">
            <v>0</v>
          </cell>
        </row>
        <row r="302">
          <cell r="F302">
            <v>2500</v>
          </cell>
          <cell r="G302">
            <v>2500</v>
          </cell>
          <cell r="H302">
            <v>0</v>
          </cell>
        </row>
        <row r="303">
          <cell r="F303">
            <v>2500</v>
          </cell>
          <cell r="G303">
            <v>2500</v>
          </cell>
          <cell r="H303">
            <v>0</v>
          </cell>
        </row>
        <row r="304">
          <cell r="F304">
            <v>18000</v>
          </cell>
          <cell r="G304">
            <v>73000</v>
          </cell>
          <cell r="H304">
            <v>132.72727272727275</v>
          </cell>
        </row>
        <row r="305">
          <cell r="F305">
            <v>20000</v>
          </cell>
          <cell r="G305">
            <v>60000</v>
          </cell>
          <cell r="H305">
            <v>150</v>
          </cell>
        </row>
        <row r="306">
          <cell r="F306">
            <v>20000</v>
          </cell>
          <cell r="G306">
            <v>60000</v>
          </cell>
          <cell r="H306">
            <v>150</v>
          </cell>
        </row>
        <row r="307">
          <cell r="F307">
            <v>20000</v>
          </cell>
          <cell r="G307">
            <v>60000</v>
          </cell>
          <cell r="H307">
            <v>150</v>
          </cell>
        </row>
        <row r="308">
          <cell r="F308">
            <v>20000</v>
          </cell>
          <cell r="G308">
            <v>60000</v>
          </cell>
          <cell r="H308">
            <v>150</v>
          </cell>
        </row>
        <row r="309">
          <cell r="F309">
            <v>-2000</v>
          </cell>
          <cell r="G309">
            <v>13000</v>
          </cell>
          <cell r="H309">
            <v>86.666666666666671</v>
          </cell>
        </row>
        <row r="310">
          <cell r="F310">
            <v>-2000</v>
          </cell>
          <cell r="G310">
            <v>13000</v>
          </cell>
          <cell r="H310">
            <v>86.666666666666671</v>
          </cell>
        </row>
        <row r="311">
          <cell r="F311">
            <v>-2000</v>
          </cell>
          <cell r="G311">
            <v>13000</v>
          </cell>
          <cell r="H311">
            <v>86.666666666666671</v>
          </cell>
        </row>
        <row r="312">
          <cell r="F312">
            <v>-2000</v>
          </cell>
          <cell r="G312">
            <v>13000</v>
          </cell>
          <cell r="H312">
            <v>86.666666666666671</v>
          </cell>
        </row>
        <row r="313">
          <cell r="F313">
            <v>0</v>
          </cell>
          <cell r="G313">
            <v>7000</v>
          </cell>
          <cell r="H313">
            <v>100</v>
          </cell>
        </row>
        <row r="314">
          <cell r="F314">
            <v>0</v>
          </cell>
          <cell r="G314">
            <v>7000</v>
          </cell>
          <cell r="H314">
            <v>100</v>
          </cell>
        </row>
        <row r="315">
          <cell r="F315">
            <v>0</v>
          </cell>
          <cell r="G315">
            <v>7000</v>
          </cell>
          <cell r="H315">
            <v>100</v>
          </cell>
        </row>
        <row r="316">
          <cell r="F316">
            <v>0</v>
          </cell>
          <cell r="G316">
            <v>7000</v>
          </cell>
          <cell r="H316">
            <v>100</v>
          </cell>
        </row>
        <row r="317">
          <cell r="F317">
            <v>0</v>
          </cell>
          <cell r="G317">
            <v>7000</v>
          </cell>
          <cell r="H317">
            <v>100</v>
          </cell>
        </row>
        <row r="318">
          <cell r="F318">
            <v>24084.75</v>
          </cell>
          <cell r="G318">
            <v>130000</v>
          </cell>
          <cell r="H318">
            <v>122.73964325250613</v>
          </cell>
        </row>
        <row r="319">
          <cell r="F319">
            <v>0</v>
          </cell>
          <cell r="G319">
            <v>6000</v>
          </cell>
          <cell r="H319">
            <v>100</v>
          </cell>
        </row>
        <row r="320">
          <cell r="F320">
            <v>0</v>
          </cell>
          <cell r="G320">
            <v>6000</v>
          </cell>
          <cell r="H320">
            <v>100</v>
          </cell>
        </row>
        <row r="321">
          <cell r="F321">
            <v>0</v>
          </cell>
          <cell r="G321">
            <v>6000</v>
          </cell>
          <cell r="H321">
            <v>100</v>
          </cell>
        </row>
        <row r="322">
          <cell r="F322">
            <v>0</v>
          </cell>
          <cell r="G322">
            <v>6000</v>
          </cell>
          <cell r="H322">
            <v>100</v>
          </cell>
        </row>
        <row r="323">
          <cell r="F323">
            <v>7000</v>
          </cell>
          <cell r="G323">
            <v>17000</v>
          </cell>
          <cell r="H323">
            <v>170</v>
          </cell>
        </row>
        <row r="324">
          <cell r="F324">
            <v>7000</v>
          </cell>
          <cell r="G324">
            <v>17000</v>
          </cell>
          <cell r="H324">
            <v>170</v>
          </cell>
        </row>
        <row r="325">
          <cell r="F325">
            <v>7000</v>
          </cell>
          <cell r="G325">
            <v>17000</v>
          </cell>
          <cell r="H325">
            <v>170</v>
          </cell>
        </row>
        <row r="326">
          <cell r="F326">
            <v>7000</v>
          </cell>
          <cell r="G326">
            <v>17000</v>
          </cell>
          <cell r="H326">
            <v>170</v>
          </cell>
        </row>
        <row r="327">
          <cell r="F327">
            <v>500</v>
          </cell>
          <cell r="G327">
            <v>4500</v>
          </cell>
          <cell r="H327">
            <v>112.5</v>
          </cell>
        </row>
        <row r="328">
          <cell r="F328">
            <v>500</v>
          </cell>
          <cell r="G328">
            <v>4500</v>
          </cell>
          <cell r="H328">
            <v>112.5</v>
          </cell>
        </row>
        <row r="329">
          <cell r="F329">
            <v>500</v>
          </cell>
          <cell r="G329">
            <v>4500</v>
          </cell>
          <cell r="H329">
            <v>112.5</v>
          </cell>
        </row>
        <row r="330">
          <cell r="F330">
            <v>500</v>
          </cell>
          <cell r="G330">
            <v>4500</v>
          </cell>
          <cell r="H330">
            <v>112.5</v>
          </cell>
        </row>
        <row r="331">
          <cell r="F331">
            <v>5000</v>
          </cell>
          <cell r="G331">
            <v>55000</v>
          </cell>
          <cell r="H331">
            <v>110.00000000000001</v>
          </cell>
        </row>
        <row r="332">
          <cell r="F332">
            <v>5000</v>
          </cell>
          <cell r="G332">
            <v>55000</v>
          </cell>
          <cell r="H332">
            <v>110.00000000000001</v>
          </cell>
        </row>
        <row r="333">
          <cell r="F333">
            <v>5000</v>
          </cell>
          <cell r="G333">
            <v>55000</v>
          </cell>
          <cell r="H333">
            <v>110.00000000000001</v>
          </cell>
        </row>
        <row r="334">
          <cell r="F334">
            <v>5000</v>
          </cell>
          <cell r="G334">
            <v>55000</v>
          </cell>
          <cell r="H334">
            <v>110.00000000000001</v>
          </cell>
        </row>
        <row r="335">
          <cell r="F335">
            <v>11500</v>
          </cell>
          <cell r="G335">
            <v>38500</v>
          </cell>
          <cell r="H335">
            <v>142.59259259259258</v>
          </cell>
        </row>
        <row r="336">
          <cell r="F336">
            <v>11500</v>
          </cell>
          <cell r="G336">
            <v>38500</v>
          </cell>
          <cell r="H336">
            <v>142.59259259259258</v>
          </cell>
        </row>
        <row r="337">
          <cell r="F337">
            <v>11500</v>
          </cell>
          <cell r="G337">
            <v>38500</v>
          </cell>
          <cell r="H337">
            <v>142.59259259259258</v>
          </cell>
        </row>
        <row r="338">
          <cell r="F338">
            <v>11500</v>
          </cell>
          <cell r="G338">
            <v>38500</v>
          </cell>
          <cell r="H338">
            <v>142.59259259259258</v>
          </cell>
        </row>
        <row r="339">
          <cell r="F339">
            <v>84.75</v>
          </cell>
          <cell r="G339">
            <v>7000</v>
          </cell>
          <cell r="H339">
            <v>101.22555222153935</v>
          </cell>
        </row>
        <row r="340">
          <cell r="F340">
            <v>84.75</v>
          </cell>
          <cell r="G340">
            <v>7000</v>
          </cell>
          <cell r="H340">
            <v>101.22555222153935</v>
          </cell>
        </row>
        <row r="341">
          <cell r="F341">
            <v>84.75</v>
          </cell>
          <cell r="G341">
            <v>7000</v>
          </cell>
          <cell r="H341">
            <v>101.22555222153935</v>
          </cell>
        </row>
        <row r="342">
          <cell r="F342">
            <v>84.75</v>
          </cell>
          <cell r="G342">
            <v>7000</v>
          </cell>
          <cell r="H342">
            <v>101.22555222153935</v>
          </cell>
        </row>
        <row r="343">
          <cell r="F343">
            <v>0</v>
          </cell>
          <cell r="G343">
            <v>2000</v>
          </cell>
          <cell r="H343">
            <v>100</v>
          </cell>
        </row>
        <row r="344">
          <cell r="F344">
            <v>0</v>
          </cell>
          <cell r="G344">
            <v>2000</v>
          </cell>
          <cell r="H344">
            <v>100</v>
          </cell>
        </row>
        <row r="345">
          <cell r="F345">
            <v>0</v>
          </cell>
          <cell r="G345">
            <v>2000</v>
          </cell>
          <cell r="H345">
            <v>100</v>
          </cell>
        </row>
        <row r="346">
          <cell r="F346">
            <v>0</v>
          </cell>
          <cell r="G346">
            <v>2000</v>
          </cell>
          <cell r="H346">
            <v>100</v>
          </cell>
        </row>
        <row r="347">
          <cell r="F347">
            <v>-243175</v>
          </cell>
          <cell r="G347">
            <v>77325</v>
          </cell>
          <cell r="H347">
            <v>24.126365054602182</v>
          </cell>
        </row>
        <row r="348">
          <cell r="F348">
            <v>3000</v>
          </cell>
          <cell r="G348">
            <v>58000</v>
          </cell>
          <cell r="H348">
            <v>105.45454545454544</v>
          </cell>
        </row>
        <row r="349">
          <cell r="F349">
            <v>3000</v>
          </cell>
          <cell r="G349">
            <v>58000</v>
          </cell>
          <cell r="H349">
            <v>105.45454545454544</v>
          </cell>
        </row>
        <row r="350">
          <cell r="F350">
            <v>3000</v>
          </cell>
          <cell r="G350">
            <v>58000</v>
          </cell>
          <cell r="H350">
            <v>105.45454545454544</v>
          </cell>
        </row>
        <row r="351">
          <cell r="F351">
            <v>3000</v>
          </cell>
          <cell r="G351">
            <v>58000</v>
          </cell>
          <cell r="H351">
            <v>105.45454545454544</v>
          </cell>
        </row>
        <row r="352">
          <cell r="F352">
            <v>-5000</v>
          </cell>
          <cell r="G352">
            <v>5000</v>
          </cell>
          <cell r="H352">
            <v>50</v>
          </cell>
        </row>
        <row r="353">
          <cell r="F353">
            <v>-5000</v>
          </cell>
          <cell r="G353">
            <v>5000</v>
          </cell>
          <cell r="H353">
            <v>50</v>
          </cell>
        </row>
        <row r="354">
          <cell r="F354">
            <v>-5000</v>
          </cell>
          <cell r="G354">
            <v>5000</v>
          </cell>
          <cell r="H354">
            <v>50</v>
          </cell>
        </row>
        <row r="355">
          <cell r="F355">
            <v>-5000</v>
          </cell>
          <cell r="G355">
            <v>5000</v>
          </cell>
          <cell r="H355">
            <v>50</v>
          </cell>
        </row>
        <row r="356">
          <cell r="F356">
            <v>0</v>
          </cell>
          <cell r="G356">
            <v>1500</v>
          </cell>
          <cell r="H356">
            <v>100</v>
          </cell>
        </row>
        <row r="357">
          <cell r="F357">
            <v>0</v>
          </cell>
          <cell r="G357">
            <v>1500</v>
          </cell>
          <cell r="H357">
            <v>100</v>
          </cell>
        </row>
        <row r="358">
          <cell r="F358">
            <v>0</v>
          </cell>
          <cell r="G358">
            <v>1500</v>
          </cell>
          <cell r="H358">
            <v>100</v>
          </cell>
        </row>
        <row r="359">
          <cell r="F359">
            <v>0</v>
          </cell>
          <cell r="G359">
            <v>1500</v>
          </cell>
          <cell r="H359">
            <v>100</v>
          </cell>
        </row>
        <row r="360">
          <cell r="F360">
            <v>2000</v>
          </cell>
          <cell r="G360">
            <v>4000</v>
          </cell>
          <cell r="H360">
            <v>200</v>
          </cell>
        </row>
        <row r="361">
          <cell r="F361">
            <v>2000</v>
          </cell>
          <cell r="G361">
            <v>4000</v>
          </cell>
          <cell r="H361">
            <v>200</v>
          </cell>
        </row>
        <row r="362">
          <cell r="F362">
            <v>2000</v>
          </cell>
          <cell r="G362">
            <v>4000</v>
          </cell>
          <cell r="H362">
            <v>200</v>
          </cell>
        </row>
        <row r="363">
          <cell r="F363">
            <v>2000</v>
          </cell>
          <cell r="G363">
            <v>4000</v>
          </cell>
          <cell r="H363">
            <v>200</v>
          </cell>
        </row>
        <row r="364">
          <cell r="F364">
            <v>-2000</v>
          </cell>
          <cell r="G364">
            <v>0</v>
          </cell>
          <cell r="H364">
            <v>0</v>
          </cell>
        </row>
        <row r="365">
          <cell r="F365">
            <v>-2000</v>
          </cell>
          <cell r="G365">
            <v>0</v>
          </cell>
          <cell r="H365">
            <v>0</v>
          </cell>
        </row>
        <row r="366">
          <cell r="F366">
            <v>-2000</v>
          </cell>
          <cell r="G366">
            <v>0</v>
          </cell>
          <cell r="H366">
            <v>0</v>
          </cell>
        </row>
        <row r="367">
          <cell r="F367">
            <v>-2000</v>
          </cell>
          <cell r="G367">
            <v>0</v>
          </cell>
          <cell r="H367">
            <v>0</v>
          </cell>
        </row>
        <row r="368">
          <cell r="F368">
            <v>-92300</v>
          </cell>
          <cell r="G368">
            <v>7700</v>
          </cell>
          <cell r="H368">
            <v>7.7</v>
          </cell>
        </row>
        <row r="369">
          <cell r="F369">
            <v>-92300</v>
          </cell>
          <cell r="G369">
            <v>7700</v>
          </cell>
          <cell r="H369">
            <v>7.7</v>
          </cell>
        </row>
        <row r="370">
          <cell r="F370">
            <v>-92300</v>
          </cell>
          <cell r="G370">
            <v>7700</v>
          </cell>
          <cell r="H370">
            <v>7.7</v>
          </cell>
        </row>
        <row r="371">
          <cell r="F371">
            <v>-92300</v>
          </cell>
          <cell r="G371">
            <v>7700</v>
          </cell>
          <cell r="H371">
            <v>7.7</v>
          </cell>
        </row>
        <row r="372">
          <cell r="F372">
            <v>-98875</v>
          </cell>
          <cell r="G372">
            <v>1125</v>
          </cell>
          <cell r="H372">
            <v>1.125</v>
          </cell>
        </row>
        <row r="373">
          <cell r="F373">
            <v>-98875</v>
          </cell>
          <cell r="G373">
            <v>1125</v>
          </cell>
          <cell r="H373">
            <v>1.125</v>
          </cell>
        </row>
        <row r="374">
          <cell r="F374">
            <v>-98875</v>
          </cell>
          <cell r="G374">
            <v>1125</v>
          </cell>
          <cell r="H374">
            <v>1.125</v>
          </cell>
        </row>
        <row r="375">
          <cell r="F375">
            <v>-98875</v>
          </cell>
          <cell r="G375">
            <v>1125</v>
          </cell>
          <cell r="H375">
            <v>1.125</v>
          </cell>
        </row>
        <row r="376">
          <cell r="F376">
            <v>-50000</v>
          </cell>
          <cell r="G376">
            <v>0</v>
          </cell>
          <cell r="H376">
            <v>0</v>
          </cell>
        </row>
        <row r="377">
          <cell r="F377">
            <v>-50000</v>
          </cell>
          <cell r="G377">
            <v>0</v>
          </cell>
          <cell r="H377">
            <v>0</v>
          </cell>
        </row>
        <row r="378">
          <cell r="F378">
            <v>-50000</v>
          </cell>
          <cell r="G378">
            <v>0</v>
          </cell>
          <cell r="H378">
            <v>0</v>
          </cell>
        </row>
        <row r="379">
          <cell r="F379">
            <v>-50000</v>
          </cell>
          <cell r="G379">
            <v>0</v>
          </cell>
          <cell r="H379">
            <v>0</v>
          </cell>
        </row>
        <row r="380">
          <cell r="F380">
            <v>231814.82999999996</v>
          </cell>
          <cell r="G380">
            <v>750814.83</v>
          </cell>
          <cell r="H380">
            <v>144.6656705202312</v>
          </cell>
        </row>
        <row r="381">
          <cell r="F381">
            <v>227171</v>
          </cell>
          <cell r="G381">
            <v>632171</v>
          </cell>
          <cell r="H381">
            <v>156.09160493827162</v>
          </cell>
        </row>
        <row r="382">
          <cell r="F382">
            <v>224321</v>
          </cell>
          <cell r="G382">
            <v>627171</v>
          </cell>
          <cell r="H382">
            <v>155.68350502668486</v>
          </cell>
        </row>
        <row r="383">
          <cell r="F383">
            <v>224321</v>
          </cell>
          <cell r="G383">
            <v>627171</v>
          </cell>
          <cell r="H383">
            <v>155.68350502668486</v>
          </cell>
        </row>
        <row r="384">
          <cell r="F384">
            <v>224321</v>
          </cell>
          <cell r="G384">
            <v>627171</v>
          </cell>
          <cell r="H384">
            <v>155.68350502668486</v>
          </cell>
        </row>
        <row r="385">
          <cell r="F385">
            <v>202975</v>
          </cell>
          <cell r="G385">
            <v>502975</v>
          </cell>
          <cell r="H385">
            <v>167.65833333333333</v>
          </cell>
        </row>
        <row r="386">
          <cell r="F386">
            <v>19346</v>
          </cell>
          <cell r="G386">
            <v>118196</v>
          </cell>
          <cell r="H386">
            <v>119.57106727364695</v>
          </cell>
        </row>
        <row r="387">
          <cell r="F387">
            <v>2000</v>
          </cell>
          <cell r="G387">
            <v>6000</v>
          </cell>
          <cell r="H387">
            <v>150</v>
          </cell>
        </row>
        <row r="388">
          <cell r="F388">
            <v>2850</v>
          </cell>
          <cell r="G388">
            <v>5000</v>
          </cell>
          <cell r="H388">
            <v>232.55813953488374</v>
          </cell>
        </row>
        <row r="389">
          <cell r="F389">
            <v>2850</v>
          </cell>
          <cell r="G389">
            <v>5000</v>
          </cell>
          <cell r="H389">
            <v>232.55813953488374</v>
          </cell>
        </row>
        <row r="390">
          <cell r="F390">
            <v>2850</v>
          </cell>
          <cell r="G390">
            <v>5000</v>
          </cell>
          <cell r="H390">
            <v>232.55813953488374</v>
          </cell>
        </row>
        <row r="391">
          <cell r="F391">
            <v>2850</v>
          </cell>
          <cell r="G391">
            <v>5000</v>
          </cell>
          <cell r="H391">
            <v>232.55813953488374</v>
          </cell>
        </row>
        <row r="392">
          <cell r="F392">
            <v>5763.8300000000017</v>
          </cell>
          <cell r="G392">
            <v>78763.83</v>
          </cell>
          <cell r="H392">
            <v>107.89565753424657</v>
          </cell>
        </row>
        <row r="393">
          <cell r="F393">
            <v>403.83000000000175</v>
          </cell>
          <cell r="G393">
            <v>23403.83</v>
          </cell>
          <cell r="H393">
            <v>101.75578260869567</v>
          </cell>
        </row>
        <row r="394">
          <cell r="F394">
            <v>403.83000000000175</v>
          </cell>
          <cell r="G394">
            <v>23403.83</v>
          </cell>
          <cell r="H394">
            <v>101.75578260869567</v>
          </cell>
        </row>
        <row r="395">
          <cell r="F395">
            <v>403.83000000000175</v>
          </cell>
          <cell r="G395">
            <v>23403.83</v>
          </cell>
          <cell r="H395">
            <v>101.75578260869567</v>
          </cell>
        </row>
        <row r="396">
          <cell r="F396">
            <v>403.83000000000175</v>
          </cell>
          <cell r="G396">
            <v>23403.83</v>
          </cell>
          <cell r="H396">
            <v>101.75578260869567</v>
          </cell>
        </row>
        <row r="397">
          <cell r="F397">
            <v>-1000</v>
          </cell>
          <cell r="G397">
            <v>9000</v>
          </cell>
          <cell r="H397">
            <v>90</v>
          </cell>
        </row>
        <row r="398">
          <cell r="F398">
            <v>-1000</v>
          </cell>
          <cell r="G398">
            <v>9000</v>
          </cell>
          <cell r="H398">
            <v>90</v>
          </cell>
        </row>
        <row r="399">
          <cell r="F399">
            <v>-1000</v>
          </cell>
          <cell r="G399">
            <v>9000</v>
          </cell>
          <cell r="H399">
            <v>90</v>
          </cell>
        </row>
        <row r="400">
          <cell r="F400">
            <v>-1000</v>
          </cell>
          <cell r="G400">
            <v>9000</v>
          </cell>
          <cell r="H400">
            <v>90</v>
          </cell>
        </row>
        <row r="401">
          <cell r="F401">
            <v>360</v>
          </cell>
          <cell r="G401">
            <v>2360</v>
          </cell>
          <cell r="H401">
            <v>118</v>
          </cell>
        </row>
        <row r="402">
          <cell r="F402">
            <v>360</v>
          </cell>
          <cell r="G402">
            <v>2360</v>
          </cell>
          <cell r="H402">
            <v>118</v>
          </cell>
        </row>
        <row r="403">
          <cell r="F403">
            <v>360</v>
          </cell>
          <cell r="G403">
            <v>2360</v>
          </cell>
          <cell r="H403">
            <v>118</v>
          </cell>
        </row>
        <row r="404">
          <cell r="F404">
            <v>360</v>
          </cell>
          <cell r="G404">
            <v>2360</v>
          </cell>
          <cell r="H404">
            <v>118</v>
          </cell>
        </row>
        <row r="405">
          <cell r="F405">
            <v>2000</v>
          </cell>
          <cell r="G405">
            <v>27000</v>
          </cell>
          <cell r="H405">
            <v>108</v>
          </cell>
        </row>
        <row r="406">
          <cell r="F406">
            <v>2000</v>
          </cell>
          <cell r="G406">
            <v>27000</v>
          </cell>
          <cell r="H406">
            <v>108</v>
          </cell>
        </row>
        <row r="407">
          <cell r="F407">
            <v>2000</v>
          </cell>
          <cell r="G407">
            <v>27000</v>
          </cell>
          <cell r="H407">
            <v>108</v>
          </cell>
        </row>
        <row r="408">
          <cell r="F408">
            <v>2000</v>
          </cell>
          <cell r="G408">
            <v>27000</v>
          </cell>
          <cell r="H408">
            <v>108</v>
          </cell>
        </row>
        <row r="409">
          <cell r="F409">
            <v>4000</v>
          </cell>
          <cell r="G409">
            <v>17000</v>
          </cell>
          <cell r="H409">
            <v>130.76923076923077</v>
          </cell>
        </row>
        <row r="410">
          <cell r="F410">
            <v>4000</v>
          </cell>
          <cell r="G410">
            <v>17000</v>
          </cell>
          <cell r="H410">
            <v>130.76923076923077</v>
          </cell>
        </row>
        <row r="411">
          <cell r="F411">
            <v>4000</v>
          </cell>
          <cell r="G411">
            <v>17000</v>
          </cell>
          <cell r="H411">
            <v>130.76923076923077</v>
          </cell>
        </row>
        <row r="412">
          <cell r="F412">
            <v>4000</v>
          </cell>
          <cell r="G412">
            <v>17000</v>
          </cell>
          <cell r="H412">
            <v>130.76923076923077</v>
          </cell>
        </row>
        <row r="413">
          <cell r="F413">
            <v>-3000</v>
          </cell>
          <cell r="G413">
            <v>14000</v>
          </cell>
          <cell r="H413">
            <v>82.35294117647058</v>
          </cell>
        </row>
        <row r="414">
          <cell r="F414">
            <v>-3000</v>
          </cell>
          <cell r="G414">
            <v>14000</v>
          </cell>
          <cell r="H414">
            <v>82.35294117647058</v>
          </cell>
        </row>
        <row r="415">
          <cell r="F415">
            <v>-3000</v>
          </cell>
          <cell r="G415">
            <v>14000</v>
          </cell>
          <cell r="H415">
            <v>82.35294117647058</v>
          </cell>
        </row>
        <row r="416">
          <cell r="F416">
            <v>-3000</v>
          </cell>
          <cell r="G416">
            <v>14000</v>
          </cell>
          <cell r="H416">
            <v>82.35294117647058</v>
          </cell>
        </row>
        <row r="417">
          <cell r="F417">
            <v>-3000</v>
          </cell>
          <cell r="G417">
            <v>14000</v>
          </cell>
          <cell r="H417">
            <v>82.35294117647058</v>
          </cell>
        </row>
        <row r="418">
          <cell r="F418">
            <v>0</v>
          </cell>
          <cell r="G418">
            <v>23000</v>
          </cell>
          <cell r="H418">
            <v>100</v>
          </cell>
        </row>
        <row r="419">
          <cell r="F419">
            <v>0</v>
          </cell>
          <cell r="G419">
            <v>23000</v>
          </cell>
          <cell r="H419">
            <v>100</v>
          </cell>
        </row>
        <row r="420">
          <cell r="F420">
            <v>0</v>
          </cell>
          <cell r="G420">
            <v>23000</v>
          </cell>
          <cell r="H420">
            <v>100</v>
          </cell>
        </row>
        <row r="421">
          <cell r="F421">
            <v>0</v>
          </cell>
          <cell r="G421">
            <v>23000</v>
          </cell>
          <cell r="H421">
            <v>100</v>
          </cell>
        </row>
        <row r="422">
          <cell r="F422">
            <v>0</v>
          </cell>
          <cell r="G422">
            <v>23000</v>
          </cell>
          <cell r="H422">
            <v>100</v>
          </cell>
        </row>
        <row r="423">
          <cell r="F423">
            <v>1880</v>
          </cell>
          <cell r="G423">
            <v>2880</v>
          </cell>
          <cell r="H423">
            <v>288</v>
          </cell>
        </row>
        <row r="424">
          <cell r="F424">
            <v>1880</v>
          </cell>
          <cell r="G424">
            <v>2880</v>
          </cell>
          <cell r="H424">
            <v>288</v>
          </cell>
        </row>
        <row r="425">
          <cell r="F425">
            <v>1880</v>
          </cell>
          <cell r="G425">
            <v>2880</v>
          </cell>
          <cell r="H425">
            <v>288</v>
          </cell>
        </row>
        <row r="426">
          <cell r="F426">
            <v>1880</v>
          </cell>
          <cell r="G426">
            <v>2880</v>
          </cell>
          <cell r="H426">
            <v>288</v>
          </cell>
        </row>
        <row r="427">
          <cell r="F427">
            <v>1880</v>
          </cell>
          <cell r="G427">
            <v>2880</v>
          </cell>
          <cell r="H427">
            <v>288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6FE0D-D725-4375-94CE-49DE5653BFB2}">
  <sheetPr>
    <pageSetUpPr fitToPage="1"/>
  </sheetPr>
  <dimension ref="A2:K43"/>
  <sheetViews>
    <sheetView tabSelected="1" zoomScaleNormal="100" workbookViewId="0">
      <selection activeCell="E6" sqref="E6"/>
    </sheetView>
  </sheetViews>
  <sheetFormatPr defaultRowHeight="15" x14ac:dyDescent="0.25"/>
  <cols>
    <col min="1" max="1" width="7.85546875" style="14" customWidth="1"/>
    <col min="2" max="2" width="27.85546875" style="20" customWidth="1"/>
    <col min="3" max="3" width="24.28515625" style="20" customWidth="1"/>
    <col min="4" max="4" width="21.28515625" style="20" customWidth="1"/>
    <col min="5" max="5" width="25.42578125" style="20" customWidth="1"/>
    <col min="6" max="6" width="14" style="20" customWidth="1"/>
    <col min="7" max="16384" width="9.140625" style="14"/>
  </cols>
  <sheetData>
    <row r="2" spans="1:11" x14ac:dyDescent="0.25">
      <c r="F2" s="21"/>
    </row>
    <row r="3" spans="1:11" x14ac:dyDescent="0.25">
      <c r="B3" s="15"/>
      <c r="F3" s="21"/>
      <c r="G3" s="1"/>
      <c r="K3" s="1"/>
    </row>
    <row r="4" spans="1:11" x14ac:dyDescent="0.25">
      <c r="A4" s="16"/>
      <c r="C4" s="17"/>
      <c r="D4" s="17"/>
      <c r="G4" s="90"/>
    </row>
    <row r="5" spans="1:11" x14ac:dyDescent="0.25">
      <c r="A5" s="16"/>
      <c r="C5" s="17"/>
      <c r="D5" s="17"/>
      <c r="G5" s="90"/>
    </row>
    <row r="6" spans="1:11" x14ac:dyDescent="0.25">
      <c r="A6" s="16"/>
      <c r="C6" s="17"/>
      <c r="D6" s="17"/>
      <c r="G6" s="90"/>
    </row>
    <row r="7" spans="1:11" x14ac:dyDescent="0.25">
      <c r="A7" s="14" t="s">
        <v>372</v>
      </c>
      <c r="F7" s="21"/>
    </row>
    <row r="8" spans="1:11" x14ac:dyDescent="0.25">
      <c r="A8" s="14" t="s">
        <v>373</v>
      </c>
      <c r="B8" s="15"/>
      <c r="F8" s="21"/>
      <c r="G8" s="1"/>
    </row>
    <row r="9" spans="1:11" x14ac:dyDescent="0.25">
      <c r="A9" s="14" t="s">
        <v>374</v>
      </c>
      <c r="B9" s="15"/>
      <c r="F9" s="21"/>
      <c r="G9" s="1"/>
    </row>
    <row r="10" spans="1:11" x14ac:dyDescent="0.25">
      <c r="B10" s="15"/>
      <c r="F10" s="21"/>
      <c r="G10" s="1"/>
    </row>
    <row r="11" spans="1:11" x14ac:dyDescent="0.25">
      <c r="A11" s="16"/>
      <c r="B11" s="20" t="s">
        <v>369</v>
      </c>
      <c r="C11" s="17"/>
      <c r="D11" s="17"/>
      <c r="G11" s="90"/>
    </row>
    <row r="12" spans="1:11" x14ac:dyDescent="0.25">
      <c r="A12" s="20" t="s">
        <v>375</v>
      </c>
      <c r="D12" s="52"/>
    </row>
    <row r="13" spans="1:11" x14ac:dyDescent="0.25">
      <c r="A13" s="20"/>
      <c r="D13" s="52"/>
    </row>
    <row r="14" spans="1:11" x14ac:dyDescent="0.25">
      <c r="A14" s="98" t="s">
        <v>0</v>
      </c>
      <c r="B14" s="98"/>
      <c r="C14" s="98"/>
      <c r="D14" s="98"/>
      <c r="E14" s="98"/>
      <c r="F14" s="98"/>
    </row>
    <row r="15" spans="1:11" x14ac:dyDescent="0.25">
      <c r="A15" s="19"/>
    </row>
    <row r="16" spans="1:11" x14ac:dyDescent="0.25">
      <c r="A16" s="18"/>
    </row>
    <row r="17" spans="1:8" x14ac:dyDescent="0.25">
      <c r="A17" s="18"/>
    </row>
    <row r="18" spans="1:8" x14ac:dyDescent="0.25">
      <c r="B18" s="17" t="s">
        <v>31</v>
      </c>
    </row>
    <row r="19" spans="1:8" x14ac:dyDescent="0.25">
      <c r="A19" s="14" t="s">
        <v>32</v>
      </c>
      <c r="B19" s="14"/>
      <c r="C19" s="14"/>
      <c r="D19" s="14"/>
      <c r="E19" s="14"/>
    </row>
    <row r="20" spans="1:8" x14ac:dyDescent="0.25">
      <c r="B20" s="14"/>
      <c r="C20" s="14"/>
      <c r="D20" s="14"/>
      <c r="E20" s="14"/>
    </row>
    <row r="21" spans="1:8" x14ac:dyDescent="0.25">
      <c r="A21" s="16" t="s">
        <v>1</v>
      </c>
    </row>
    <row r="23" spans="1:8" x14ac:dyDescent="0.25">
      <c r="A23" s="2" t="s">
        <v>2</v>
      </c>
    </row>
    <row r="24" spans="1:8" ht="9.75" customHeight="1" x14ac:dyDescent="0.25"/>
    <row r="25" spans="1:8" ht="32.25" customHeight="1" x14ac:dyDescent="0.25">
      <c r="A25" s="8" t="s">
        <v>3</v>
      </c>
      <c r="B25" s="95" t="s">
        <v>4</v>
      </c>
      <c r="C25" s="96"/>
      <c r="D25" s="96"/>
      <c r="E25" s="96"/>
      <c r="F25" s="97"/>
      <c r="H25" s="91"/>
    </row>
    <row r="26" spans="1:8" ht="42.75" x14ac:dyDescent="0.25">
      <c r="A26" s="8" t="s">
        <v>27</v>
      </c>
      <c r="B26" s="8" t="s">
        <v>5</v>
      </c>
      <c r="C26" s="8" t="s">
        <v>29</v>
      </c>
      <c r="D26" s="8" t="s">
        <v>6</v>
      </c>
      <c r="E26" s="8" t="s">
        <v>30</v>
      </c>
      <c r="F26" s="8" t="s">
        <v>370</v>
      </c>
      <c r="H26" s="91"/>
    </row>
    <row r="27" spans="1:8" x14ac:dyDescent="0.25">
      <c r="A27" s="3">
        <v>1</v>
      </c>
      <c r="B27" s="3">
        <v>2</v>
      </c>
      <c r="C27" s="3">
        <v>3</v>
      </c>
      <c r="D27" s="3">
        <v>4</v>
      </c>
      <c r="E27" s="3">
        <v>5</v>
      </c>
      <c r="F27" s="3">
        <v>6</v>
      </c>
    </row>
    <row r="28" spans="1:8" ht="29.25" customHeight="1" x14ac:dyDescent="0.25">
      <c r="A28" s="5">
        <v>6</v>
      </c>
      <c r="B28" s="10" t="s">
        <v>7</v>
      </c>
      <c r="C28" s="11">
        <v>2940068.07</v>
      </c>
      <c r="D28" s="11">
        <f t="shared" ref="D28:D34" si="0">E28-C28</f>
        <v>8931.9300000001676</v>
      </c>
      <c r="E28" s="11">
        <v>2949000</v>
      </c>
      <c r="F28" s="11">
        <f>'[1]račun prihoda i rashoda '!G20</f>
        <v>100.30380010895463</v>
      </c>
    </row>
    <row r="29" spans="1:8" ht="30" x14ac:dyDescent="0.25">
      <c r="A29" s="5">
        <v>7</v>
      </c>
      <c r="B29" s="10" t="s">
        <v>8</v>
      </c>
      <c r="C29" s="11">
        <v>45000</v>
      </c>
      <c r="D29" s="11">
        <f t="shared" si="0"/>
        <v>7000</v>
      </c>
      <c r="E29" s="11">
        <v>52000</v>
      </c>
      <c r="F29" s="11">
        <f>'[1]račun prihoda i rashoda '!G21</f>
        <v>115.55555555555554</v>
      </c>
    </row>
    <row r="30" spans="1:8" x14ac:dyDescent="0.25">
      <c r="A30" s="3" t="s">
        <v>9</v>
      </c>
      <c r="B30" s="9" t="s">
        <v>10</v>
      </c>
      <c r="C30" s="12">
        <f>C28+C29</f>
        <v>2985068.07</v>
      </c>
      <c r="D30" s="12">
        <f t="shared" si="0"/>
        <v>15931.930000000168</v>
      </c>
      <c r="E30" s="12">
        <f>SUM(E28:E29)</f>
        <v>3001000</v>
      </c>
      <c r="F30" s="12">
        <f>'[1]račun prihoda i rashoda '!G22</f>
        <v>100.53372082734448</v>
      </c>
    </row>
    <row r="31" spans="1:8" ht="29.25" customHeight="1" x14ac:dyDescent="0.25">
      <c r="A31" s="5">
        <v>3</v>
      </c>
      <c r="B31" s="10" t="s">
        <v>11</v>
      </c>
      <c r="C31" s="11">
        <v>1675742.59</v>
      </c>
      <c r="D31" s="11">
        <f t="shared" si="0"/>
        <v>374081.20999999996</v>
      </c>
      <c r="E31" s="11">
        <v>2049823.8</v>
      </c>
      <c r="F31" s="11">
        <f>'[1]račun prihoda i rashoda '!G23</f>
        <v>122.32330981096567</v>
      </c>
    </row>
    <row r="32" spans="1:8" ht="30" x14ac:dyDescent="0.25">
      <c r="A32" s="5">
        <v>4</v>
      </c>
      <c r="B32" s="10" t="s">
        <v>12</v>
      </c>
      <c r="C32" s="11">
        <v>2111518.0699999998</v>
      </c>
      <c r="D32" s="11">
        <f t="shared" si="0"/>
        <v>-404844.85999999987</v>
      </c>
      <c r="E32" s="11">
        <v>1706673.21</v>
      </c>
      <c r="F32" s="11">
        <f>'[1]račun prihoda i rashoda '!G24</f>
        <v>80.826834221693403</v>
      </c>
    </row>
    <row r="33" spans="1:6" x14ac:dyDescent="0.25">
      <c r="A33" s="3" t="s">
        <v>13</v>
      </c>
      <c r="B33" s="9" t="s">
        <v>14</v>
      </c>
      <c r="C33" s="12">
        <v>3787260.66</v>
      </c>
      <c r="D33" s="12">
        <f>E33-C33</f>
        <v>-30763.650000000373</v>
      </c>
      <c r="E33" s="94">
        <f>E31+E32</f>
        <v>3756497.01</v>
      </c>
      <c r="F33" s="12">
        <f>'[1]račun prihoda i rashoda '!G25</f>
        <v>99.187707085363371</v>
      </c>
    </row>
    <row r="34" spans="1:6" ht="42.75" customHeight="1" x14ac:dyDescent="0.25">
      <c r="A34" s="3" t="s">
        <v>15</v>
      </c>
      <c r="B34" s="9" t="s">
        <v>16</v>
      </c>
      <c r="C34" s="12">
        <v>-802192.59</v>
      </c>
      <c r="D34" s="11">
        <f t="shared" si="0"/>
        <v>46695.580000000191</v>
      </c>
      <c r="E34" s="12">
        <f>E30-E33</f>
        <v>-755497.00999999978</v>
      </c>
      <c r="F34" s="11">
        <f>'[1]račun prihoda i rashoda '!G26</f>
        <v>94.179006315677867</v>
      </c>
    </row>
    <row r="35" spans="1:6" ht="33.75" customHeight="1" x14ac:dyDescent="0.25">
      <c r="A35" s="3" t="s">
        <v>17</v>
      </c>
      <c r="B35" s="95" t="s">
        <v>18</v>
      </c>
      <c r="C35" s="96"/>
      <c r="D35" s="96"/>
      <c r="E35" s="96"/>
      <c r="F35" s="97"/>
    </row>
    <row r="36" spans="1:6" ht="30" x14ac:dyDescent="0.25">
      <c r="A36" s="5">
        <v>8</v>
      </c>
      <c r="B36" s="10" t="s">
        <v>19</v>
      </c>
      <c r="C36" s="11">
        <v>0</v>
      </c>
      <c r="D36" s="11">
        <v>0</v>
      </c>
      <c r="E36" s="11">
        <v>0</v>
      </c>
      <c r="F36" s="11">
        <v>0</v>
      </c>
    </row>
    <row r="37" spans="1:6" ht="30" x14ac:dyDescent="0.25">
      <c r="A37" s="5">
        <v>5</v>
      </c>
      <c r="B37" s="10" t="s">
        <v>20</v>
      </c>
      <c r="C37" s="11">
        <v>0</v>
      </c>
      <c r="D37" s="11">
        <v>0</v>
      </c>
      <c r="E37" s="11">
        <v>0</v>
      </c>
      <c r="F37" s="11">
        <v>0</v>
      </c>
    </row>
    <row r="38" spans="1:6" x14ac:dyDescent="0.25">
      <c r="A38" s="13" t="s">
        <v>28</v>
      </c>
      <c r="B38" s="9" t="s">
        <v>21</v>
      </c>
      <c r="C38" s="12">
        <v>0</v>
      </c>
      <c r="D38" s="12">
        <v>0</v>
      </c>
      <c r="E38" s="12">
        <v>0</v>
      </c>
      <c r="F38" s="12">
        <v>0</v>
      </c>
    </row>
    <row r="39" spans="1:6" ht="42.75" x14ac:dyDescent="0.25">
      <c r="A39" s="4"/>
      <c r="B39" s="9" t="s">
        <v>22</v>
      </c>
      <c r="C39" s="12">
        <v>802192.59</v>
      </c>
      <c r="D39" s="12">
        <f>E39-C39</f>
        <v>-46695.579999999958</v>
      </c>
      <c r="E39" s="12">
        <f>'[1]račun prihoda i rashoda '!F31</f>
        <v>755497.01</v>
      </c>
      <c r="F39" s="12">
        <f>'[1]račun prihoda i rashoda '!G31</f>
        <v>94.179006315677896</v>
      </c>
    </row>
    <row r="40" spans="1:6" ht="37.5" customHeight="1" x14ac:dyDescent="0.25">
      <c r="A40" s="4"/>
      <c r="B40" s="9" t="s">
        <v>23</v>
      </c>
      <c r="C40" s="12">
        <v>802192.59</v>
      </c>
      <c r="D40" s="12">
        <f>E40-C40</f>
        <v>-46695.579999999958</v>
      </c>
      <c r="E40" s="12">
        <f>'[1]račun prihoda i rashoda '!F32</f>
        <v>755497.01</v>
      </c>
      <c r="F40" s="12">
        <f>'[1]račun prihoda i rashoda '!G32</f>
        <v>94.179006315677896</v>
      </c>
    </row>
    <row r="41" spans="1:6" ht="28.5" x14ac:dyDescent="0.25">
      <c r="A41" s="7"/>
      <c r="B41" s="9" t="s">
        <v>24</v>
      </c>
      <c r="C41" s="12">
        <v>2985068.07</v>
      </c>
      <c r="D41" s="12">
        <f>E41-C41</f>
        <v>15931.930000000168</v>
      </c>
      <c r="E41" s="12">
        <f>'[1]račun prihoda i rashoda '!F33</f>
        <v>3001000</v>
      </c>
      <c r="F41" s="12">
        <f>'[1]račun prihoda i rashoda '!G33</f>
        <v>100.53372082734448</v>
      </c>
    </row>
    <row r="42" spans="1:6" ht="28.5" x14ac:dyDescent="0.25">
      <c r="A42" s="7"/>
      <c r="B42" s="9" t="s">
        <v>25</v>
      </c>
      <c r="C42" s="12">
        <v>3787260.66</v>
      </c>
      <c r="D42" s="12">
        <f>E42-C42</f>
        <v>-30763.650000000373</v>
      </c>
      <c r="E42" s="12">
        <f>'[1]račun prihoda i rashoda '!F34</f>
        <v>3756497.01</v>
      </c>
      <c r="F42" s="12">
        <f>'[1]račun prihoda i rashoda '!G34</f>
        <v>99.187707085363371</v>
      </c>
    </row>
    <row r="43" spans="1:6" ht="45" x14ac:dyDescent="0.25">
      <c r="A43" s="7"/>
      <c r="B43" s="10" t="s">
        <v>26</v>
      </c>
      <c r="C43" s="11">
        <v>0</v>
      </c>
      <c r="D43" s="11">
        <f>E43-C43</f>
        <v>0</v>
      </c>
      <c r="E43" s="11">
        <f>'[1]račun prihoda i rashoda '!F35</f>
        <v>0</v>
      </c>
      <c r="F43" s="11">
        <f>'[1]račun prihoda i rashoda '!G35</f>
        <v>0</v>
      </c>
    </row>
  </sheetData>
  <mergeCells count="3">
    <mergeCell ref="B25:F25"/>
    <mergeCell ref="B35:F35"/>
    <mergeCell ref="A14:F14"/>
  </mergeCells>
  <pageMargins left="0.7" right="0.7" top="0.75" bottom="0.75" header="0.3" footer="0.3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C5AE3-49DB-48D5-8181-27FA386FF93A}">
  <dimension ref="A2:I36"/>
  <sheetViews>
    <sheetView zoomScaleNormal="100" workbookViewId="0">
      <selection activeCell="G26" sqref="G26"/>
    </sheetView>
  </sheetViews>
  <sheetFormatPr defaultRowHeight="15" x14ac:dyDescent="0.25"/>
  <cols>
    <col min="1" max="1" width="8.28515625" style="14" customWidth="1"/>
    <col min="2" max="2" width="24.85546875" style="14" customWidth="1"/>
    <col min="3" max="3" width="22.85546875" style="14" customWidth="1"/>
    <col min="4" max="4" width="24.7109375" style="14" customWidth="1"/>
    <col min="5" max="5" width="23.28515625" style="14" customWidth="1"/>
    <col min="6" max="6" width="14.140625" style="14" customWidth="1"/>
    <col min="7" max="7" width="12.5703125" style="14" bestFit="1" customWidth="1"/>
    <col min="8" max="8" width="12" style="14" bestFit="1" customWidth="1"/>
    <col min="9" max="9" width="10.85546875" style="14" bestFit="1" customWidth="1"/>
    <col min="10" max="10" width="9.140625" style="14"/>
    <col min="11" max="11" width="12.5703125" style="14" bestFit="1" customWidth="1"/>
    <col min="12" max="16384" width="9.140625" style="14"/>
  </cols>
  <sheetData>
    <row r="2" spans="1:9" x14ac:dyDescent="0.25">
      <c r="B2" s="20"/>
      <c r="C2" s="20"/>
      <c r="D2" s="20"/>
      <c r="E2" s="20"/>
      <c r="F2" s="20"/>
    </row>
    <row r="3" spans="1:9" x14ac:dyDescent="0.25">
      <c r="B3" s="16" t="s">
        <v>365</v>
      </c>
      <c r="C3" s="20"/>
      <c r="D3" s="20"/>
      <c r="E3" s="20"/>
      <c r="F3" s="20"/>
    </row>
    <row r="4" spans="1:9" x14ac:dyDescent="0.25">
      <c r="A4" s="14" t="s">
        <v>364</v>
      </c>
      <c r="B4" s="20"/>
      <c r="C4" s="20"/>
      <c r="D4" s="20"/>
      <c r="E4" s="20"/>
      <c r="F4" s="20"/>
    </row>
    <row r="5" spans="1:9" x14ac:dyDescent="0.25">
      <c r="B5" s="20"/>
      <c r="C5" s="20"/>
      <c r="D5" s="20"/>
      <c r="E5" s="20"/>
      <c r="F5" s="20"/>
    </row>
    <row r="6" spans="1:9" x14ac:dyDescent="0.25">
      <c r="A6" s="2" t="s">
        <v>33</v>
      </c>
      <c r="B6" s="20"/>
      <c r="C6" s="20"/>
      <c r="D6" s="20"/>
      <c r="E6" s="20"/>
      <c r="F6" s="20"/>
    </row>
    <row r="7" spans="1:9" x14ac:dyDescent="0.25">
      <c r="B7" s="20"/>
      <c r="C7" s="20"/>
      <c r="D7" s="20"/>
      <c r="E7" s="92"/>
      <c r="F7" s="20"/>
    </row>
    <row r="8" spans="1:9" ht="38.25" x14ac:dyDescent="0.25">
      <c r="A8" s="46" t="s">
        <v>34</v>
      </c>
      <c r="B8" s="46" t="s">
        <v>35</v>
      </c>
      <c r="C8" s="46" t="s">
        <v>29</v>
      </c>
      <c r="D8" s="46" t="s">
        <v>6</v>
      </c>
      <c r="E8" s="46" t="s">
        <v>30</v>
      </c>
      <c r="F8" s="32" t="s">
        <v>368</v>
      </c>
      <c r="G8" s="20"/>
    </row>
    <row r="9" spans="1:9" x14ac:dyDescent="0.25">
      <c r="A9" s="32">
        <v>1</v>
      </c>
      <c r="B9" s="32">
        <v>2</v>
      </c>
      <c r="C9" s="32">
        <v>3</v>
      </c>
      <c r="D9" s="32">
        <v>4</v>
      </c>
      <c r="E9" s="32">
        <v>5</v>
      </c>
      <c r="F9" s="32">
        <v>6</v>
      </c>
      <c r="G9" s="20"/>
    </row>
    <row r="10" spans="1:9" ht="27" customHeight="1" x14ac:dyDescent="0.25">
      <c r="A10" s="38"/>
      <c r="B10" s="37" t="s">
        <v>36</v>
      </c>
      <c r="C10" s="34">
        <v>2985068.07</v>
      </c>
      <c r="D10" s="34">
        <f t="shared" ref="D10:D20" si="0">E10-C10</f>
        <v>15931.930000000168</v>
      </c>
      <c r="E10" s="34">
        <f>'[1]prema ekonomskoj klasifikaciji'!F10</f>
        <v>3001000</v>
      </c>
      <c r="F10" s="33">
        <f>'[1]prema ekonomskoj klasifikaciji'!G10</f>
        <v>100.53372082734448</v>
      </c>
      <c r="G10" s="30"/>
      <c r="H10" s="30"/>
      <c r="I10" s="30"/>
    </row>
    <row r="11" spans="1:9" x14ac:dyDescent="0.25">
      <c r="A11" s="36">
        <v>6</v>
      </c>
      <c r="B11" s="37" t="s">
        <v>37</v>
      </c>
      <c r="C11" s="34">
        <v>2940068.07</v>
      </c>
      <c r="D11" s="34">
        <f t="shared" si="0"/>
        <v>8931.9300000001676</v>
      </c>
      <c r="E11" s="34">
        <f>'[1]prema ekonomskoj klasifikaciji'!F11</f>
        <v>2949000</v>
      </c>
      <c r="F11" s="33">
        <f>'[1]prema ekonomskoj klasifikaciji'!G11</f>
        <v>100.30380010895463</v>
      </c>
      <c r="G11" s="20"/>
      <c r="H11" s="30"/>
      <c r="I11" s="30"/>
    </row>
    <row r="12" spans="1:9" x14ac:dyDescent="0.25">
      <c r="A12" s="38">
        <v>61</v>
      </c>
      <c r="B12" s="35" t="s">
        <v>38</v>
      </c>
      <c r="C12" s="39">
        <v>855470.57</v>
      </c>
      <c r="D12" s="39">
        <f t="shared" si="0"/>
        <v>244529.43000000005</v>
      </c>
      <c r="E12" s="39">
        <f>'[1]prema ekonomskoj klasifikaciji'!F12</f>
        <v>1100000</v>
      </c>
      <c r="F12" s="42">
        <f>'[1]prema ekonomskoj klasifikaciji'!G12</f>
        <v>128.5842013244243</v>
      </c>
      <c r="G12" s="20"/>
      <c r="H12" s="30"/>
      <c r="I12" s="30"/>
    </row>
    <row r="13" spans="1:9" x14ac:dyDescent="0.25">
      <c r="A13" s="38">
        <v>63</v>
      </c>
      <c r="B13" s="35" t="s">
        <v>39</v>
      </c>
      <c r="C13" s="39">
        <v>1673897.5</v>
      </c>
      <c r="D13" s="39">
        <f t="shared" si="0"/>
        <v>-173897.5</v>
      </c>
      <c r="E13" s="39">
        <f>'[1]prema ekonomskoj klasifikaciji'!F13</f>
        <v>1500000</v>
      </c>
      <c r="F13" s="42">
        <f>'[1]prema ekonomskoj klasifikaciji'!G13</f>
        <v>89.611221714591252</v>
      </c>
      <c r="G13" s="20"/>
      <c r="H13" s="30"/>
      <c r="I13" s="30"/>
    </row>
    <row r="14" spans="1:9" x14ac:dyDescent="0.25">
      <c r="A14" s="38">
        <v>64</v>
      </c>
      <c r="B14" s="35" t="s">
        <v>40</v>
      </c>
      <c r="C14" s="39">
        <v>200000</v>
      </c>
      <c r="D14" s="39">
        <f t="shared" si="0"/>
        <v>0</v>
      </c>
      <c r="E14" s="39">
        <f>'[1]prema ekonomskoj klasifikaciji'!F14</f>
        <v>200000</v>
      </c>
      <c r="F14" s="42">
        <f>'[1]prema ekonomskoj klasifikaciji'!G14</f>
        <v>100</v>
      </c>
      <c r="G14" s="20"/>
      <c r="H14" s="30"/>
      <c r="I14" s="30"/>
    </row>
    <row r="15" spans="1:9" ht="51" x14ac:dyDescent="0.25">
      <c r="A15" s="41">
        <v>65</v>
      </c>
      <c r="B15" s="40" t="s">
        <v>41</v>
      </c>
      <c r="C15" s="39">
        <v>200000</v>
      </c>
      <c r="D15" s="39">
        <f t="shared" si="0"/>
        <v>-60000</v>
      </c>
      <c r="E15" s="39">
        <f>'[1]prema ekonomskoj klasifikaciji'!F15</f>
        <v>140000</v>
      </c>
      <c r="F15" s="42">
        <f>'[1]prema ekonomskoj klasifikaciji'!G15</f>
        <v>70</v>
      </c>
      <c r="G15" s="20"/>
      <c r="I15" s="30"/>
    </row>
    <row r="16" spans="1:9" ht="38.25" x14ac:dyDescent="0.25">
      <c r="A16" s="38">
        <v>66</v>
      </c>
      <c r="B16" s="35" t="s">
        <v>42</v>
      </c>
      <c r="C16" s="39">
        <v>6700</v>
      </c>
      <c r="D16" s="39">
        <f t="shared" si="0"/>
        <v>-1700</v>
      </c>
      <c r="E16" s="39">
        <f>'[1]prema ekonomskoj klasifikaciji'!F16</f>
        <v>5000</v>
      </c>
      <c r="F16" s="42">
        <f>'[1]prema ekonomskoj klasifikaciji'!G16</f>
        <v>74.626865671641795</v>
      </c>
      <c r="G16" s="20"/>
    </row>
    <row r="17" spans="1:7" ht="25.5" x14ac:dyDescent="0.25">
      <c r="A17" s="38">
        <v>68</v>
      </c>
      <c r="B17" s="35" t="s">
        <v>43</v>
      </c>
      <c r="C17" s="39">
        <v>4000</v>
      </c>
      <c r="D17" s="39">
        <f t="shared" si="0"/>
        <v>0</v>
      </c>
      <c r="E17" s="39">
        <f>'[1]prema ekonomskoj klasifikaciji'!F17</f>
        <v>4000</v>
      </c>
      <c r="F17" s="42">
        <f>'[1]prema ekonomskoj klasifikaciji'!G17</f>
        <v>100</v>
      </c>
      <c r="G17" s="20"/>
    </row>
    <row r="18" spans="1:7" ht="25.5" x14ac:dyDescent="0.25">
      <c r="A18" s="36">
        <v>7</v>
      </c>
      <c r="B18" s="37" t="s">
        <v>8</v>
      </c>
      <c r="C18" s="34">
        <v>45000</v>
      </c>
      <c r="D18" s="34">
        <f t="shared" si="0"/>
        <v>7000</v>
      </c>
      <c r="E18" s="34">
        <f>'[1]prema ekonomskoj klasifikaciji'!F18</f>
        <v>52000</v>
      </c>
      <c r="F18" s="33">
        <f>'[1]prema ekonomskoj klasifikaciji'!G18</f>
        <v>115.55555555555554</v>
      </c>
      <c r="G18" s="20"/>
    </row>
    <row r="19" spans="1:7" ht="38.25" x14ac:dyDescent="0.25">
      <c r="A19" s="38">
        <v>71</v>
      </c>
      <c r="B19" s="35" t="s">
        <v>44</v>
      </c>
      <c r="C19" s="39">
        <v>10000</v>
      </c>
      <c r="D19" s="39">
        <f t="shared" si="0"/>
        <v>-5000</v>
      </c>
      <c r="E19" s="39">
        <f>'[1]prema ekonomskoj klasifikaciji'!F19</f>
        <v>5000</v>
      </c>
      <c r="F19" s="42">
        <f>'[1]prema ekonomskoj klasifikaciji'!G19</f>
        <v>50</v>
      </c>
      <c r="G19" s="20"/>
    </row>
    <row r="20" spans="1:7" ht="33" customHeight="1" x14ac:dyDescent="0.25">
      <c r="A20" s="38">
        <v>72</v>
      </c>
      <c r="B20" s="35" t="s">
        <v>45</v>
      </c>
      <c r="C20" s="39">
        <v>35000</v>
      </c>
      <c r="D20" s="39">
        <f t="shared" si="0"/>
        <v>12000</v>
      </c>
      <c r="E20" s="39">
        <f>'[1]prema ekonomskoj klasifikaciji'!F20</f>
        <v>47000</v>
      </c>
      <c r="F20" s="42">
        <f>'[1]prema ekonomskoj klasifikaciji'!G20</f>
        <v>134.28571428571428</v>
      </c>
      <c r="G20" s="20"/>
    </row>
    <row r="21" spans="1:7" ht="30" customHeight="1" x14ac:dyDescent="0.25">
      <c r="A21" s="38"/>
      <c r="B21" s="37" t="s">
        <v>46</v>
      </c>
      <c r="C21" s="34" t="s">
        <v>47</v>
      </c>
      <c r="D21" s="34">
        <f>3873071.51-3787260.66</f>
        <v>85810.849999999627</v>
      </c>
      <c r="E21" s="34">
        <f>'[1]prema ekonomskoj klasifikaciji'!F21</f>
        <v>3756497.01</v>
      </c>
      <c r="F21" s="33">
        <f>'[1]prema ekonomskoj klasifikaciji'!G21</f>
        <v>99</v>
      </c>
      <c r="G21" s="20"/>
    </row>
    <row r="22" spans="1:7" ht="24" customHeight="1" x14ac:dyDescent="0.25">
      <c r="A22" s="36">
        <v>3</v>
      </c>
      <c r="B22" s="37" t="s">
        <v>11</v>
      </c>
      <c r="C22" s="34">
        <v>1675742.59</v>
      </c>
      <c r="D22" s="34">
        <f t="shared" ref="D22:D36" si="1">E22-C22</f>
        <v>374081.20999999996</v>
      </c>
      <c r="E22" s="34">
        <f>'[1]prema ekonomskoj klasifikaciji'!F22</f>
        <v>2049823.8</v>
      </c>
      <c r="F22" s="33">
        <f>'[1]prema ekonomskoj klasifikaciji'!G22</f>
        <v>122.32330981096567</v>
      </c>
      <c r="G22" s="20"/>
    </row>
    <row r="23" spans="1:7" x14ac:dyDescent="0.25">
      <c r="A23" s="38">
        <v>31</v>
      </c>
      <c r="B23" s="35" t="s">
        <v>48</v>
      </c>
      <c r="C23" s="39">
        <v>260000</v>
      </c>
      <c r="D23" s="39">
        <f t="shared" si="1"/>
        <v>105000</v>
      </c>
      <c r="E23" s="39">
        <f>'[1]prema ekonomskoj klasifikaciji'!F23</f>
        <v>365000</v>
      </c>
      <c r="F23" s="42">
        <f>'[1]prema ekonomskoj klasifikaciji'!G23</f>
        <v>140.38461538461539</v>
      </c>
      <c r="G23" s="20"/>
    </row>
    <row r="24" spans="1:7" ht="25.5" x14ac:dyDescent="0.25">
      <c r="A24" s="38">
        <v>31</v>
      </c>
      <c r="B24" s="35" t="s">
        <v>49</v>
      </c>
      <c r="C24" s="39">
        <v>300000</v>
      </c>
      <c r="D24" s="39">
        <f t="shared" si="1"/>
        <v>202975</v>
      </c>
      <c r="E24" s="39">
        <f>'[1]prema ekonomskoj klasifikaciji'!F24</f>
        <v>502975</v>
      </c>
      <c r="F24" s="42">
        <f>'[1]prema ekonomskoj klasifikaciji'!G24</f>
        <v>167.65833333333333</v>
      </c>
      <c r="G24" s="20"/>
    </row>
    <row r="25" spans="1:7" x14ac:dyDescent="0.25">
      <c r="A25" s="38">
        <v>32</v>
      </c>
      <c r="B25" s="35" t="s">
        <v>50</v>
      </c>
      <c r="C25" s="39">
        <v>570000</v>
      </c>
      <c r="D25" s="39">
        <f t="shared" si="1"/>
        <v>-59660</v>
      </c>
      <c r="E25" s="39">
        <f>'[1]prema ekonomskoj klasifikaciji'!F25</f>
        <v>510340</v>
      </c>
      <c r="F25" s="42">
        <f>'[1]prema ekonomskoj klasifikaciji'!G25</f>
        <v>89.533333333333331</v>
      </c>
    </row>
    <row r="26" spans="1:7" ht="25.5" x14ac:dyDescent="0.25">
      <c r="A26" s="38">
        <v>32</v>
      </c>
      <c r="B26" s="35" t="s">
        <v>51</v>
      </c>
      <c r="C26" s="39">
        <v>98850</v>
      </c>
      <c r="D26" s="39">
        <f t="shared" si="1"/>
        <v>19346</v>
      </c>
      <c r="E26" s="39">
        <f>'[1]prema ekonomskoj klasifikaciji'!F26</f>
        <v>118196</v>
      </c>
      <c r="F26" s="42">
        <f>'[1]prema ekonomskoj klasifikaciji'!G26</f>
        <v>119.57106727364695</v>
      </c>
    </row>
    <row r="27" spans="1:7" x14ac:dyDescent="0.25">
      <c r="A27" s="38">
        <v>34</v>
      </c>
      <c r="B27" s="35" t="s">
        <v>52</v>
      </c>
      <c r="C27" s="39">
        <v>10000</v>
      </c>
      <c r="D27" s="39">
        <f t="shared" si="1"/>
        <v>40051.629999999997</v>
      </c>
      <c r="E27" s="39">
        <f>'[1]prema ekonomskoj klasifikaciji'!F27</f>
        <v>50051.63</v>
      </c>
      <c r="F27" s="42">
        <f>'[1]prema ekonomskoj klasifikaciji'!G27</f>
        <v>500.51629999999994</v>
      </c>
    </row>
    <row r="28" spans="1:7" ht="25.5" x14ac:dyDescent="0.25">
      <c r="A28" s="38">
        <v>34</v>
      </c>
      <c r="B28" s="35" t="s">
        <v>53</v>
      </c>
      <c r="C28" s="39">
        <v>4000</v>
      </c>
      <c r="D28" s="39">
        <f t="shared" si="1"/>
        <v>2000</v>
      </c>
      <c r="E28" s="39">
        <f>'[1]prema ekonomskoj klasifikaciji'!F28</f>
        <v>6000</v>
      </c>
      <c r="F28" s="42">
        <f>'[1]prema ekonomskoj klasifikaciji'!G28</f>
        <v>150</v>
      </c>
    </row>
    <row r="29" spans="1:7" x14ac:dyDescent="0.25">
      <c r="A29" s="38">
        <v>35</v>
      </c>
      <c r="B29" s="35" t="s">
        <v>54</v>
      </c>
      <c r="C29" s="39">
        <v>23000</v>
      </c>
      <c r="D29" s="39">
        <f t="shared" si="1"/>
        <v>16880</v>
      </c>
      <c r="E29" s="39">
        <f>'[1]prema ekonomskoj klasifikaciji'!F29</f>
        <v>39880</v>
      </c>
      <c r="F29" s="42">
        <f>'[1]prema ekonomskoj klasifikaciji'!G29</f>
        <v>173.39130434782609</v>
      </c>
    </row>
    <row r="30" spans="1:7" ht="25.5" x14ac:dyDescent="0.25">
      <c r="A30" s="38">
        <v>36</v>
      </c>
      <c r="B30" s="35" t="s">
        <v>344</v>
      </c>
      <c r="C30" s="39">
        <v>0</v>
      </c>
      <c r="D30" s="39">
        <f t="shared" si="1"/>
        <v>0</v>
      </c>
      <c r="E30" s="39">
        <f>'[1]prema ekonomskoj klasifikaciji'!F30</f>
        <v>0</v>
      </c>
      <c r="F30" s="42">
        <f>'[1]prema ekonomskoj klasifikaciji'!G30</f>
        <v>0</v>
      </c>
    </row>
    <row r="31" spans="1:7" ht="27" customHeight="1" x14ac:dyDescent="0.25">
      <c r="A31" s="38">
        <v>37</v>
      </c>
      <c r="B31" s="35" t="s">
        <v>55</v>
      </c>
      <c r="C31" s="39">
        <v>137000</v>
      </c>
      <c r="D31" s="39">
        <f t="shared" si="1"/>
        <v>44403.829999999987</v>
      </c>
      <c r="E31" s="39">
        <f>'[1]prema ekonomskoj klasifikaciji'!F31</f>
        <v>181403.83</v>
      </c>
      <c r="F31" s="42">
        <f>'[1]prema ekonomskoj klasifikaciji'!G31</f>
        <v>132.41155474452552</v>
      </c>
    </row>
    <row r="32" spans="1:7" x14ac:dyDescent="0.25">
      <c r="A32" s="38">
        <v>38</v>
      </c>
      <c r="B32" s="35" t="s">
        <v>56</v>
      </c>
      <c r="C32" s="39">
        <v>272892.59000000003</v>
      </c>
      <c r="D32" s="39">
        <f t="shared" si="1"/>
        <v>3084.75</v>
      </c>
      <c r="E32" s="39">
        <f>'[1]prema ekonomskoj klasifikaciji'!F32</f>
        <v>275977.34000000003</v>
      </c>
      <c r="F32" s="42">
        <f>'[1]prema ekonomskoj klasifikaciji'!G32</f>
        <v>101.13038979915139</v>
      </c>
    </row>
    <row r="33" spans="1:6" ht="25.5" x14ac:dyDescent="0.25">
      <c r="A33" s="36">
        <v>4</v>
      </c>
      <c r="B33" s="37" t="s">
        <v>12</v>
      </c>
      <c r="C33" s="34">
        <v>2111518.0699999998</v>
      </c>
      <c r="D33" s="34">
        <f t="shared" si="1"/>
        <v>-404844.85999999987</v>
      </c>
      <c r="E33" s="34">
        <f>'[1]prema ekonomskoj klasifikaciji'!F33</f>
        <v>1706673.21</v>
      </c>
      <c r="F33" s="33">
        <f>'[1]prema ekonomskoj klasifikaciji'!G33</f>
        <v>80.826834221693403</v>
      </c>
    </row>
    <row r="34" spans="1:6" ht="38.25" x14ac:dyDescent="0.25">
      <c r="A34" s="38">
        <v>41</v>
      </c>
      <c r="B34" s="35" t="s">
        <v>57</v>
      </c>
      <c r="C34" s="39">
        <v>15000</v>
      </c>
      <c r="D34" s="39">
        <f t="shared" si="1"/>
        <v>-15000</v>
      </c>
      <c r="E34" s="39">
        <f>'[1]prema ekonomskoj klasifikaciji'!F34</f>
        <v>0</v>
      </c>
      <c r="F34" s="42">
        <f>'[1]prema ekonomskoj klasifikaciji'!G34</f>
        <v>0</v>
      </c>
    </row>
    <row r="35" spans="1:6" ht="33.75" customHeight="1" x14ac:dyDescent="0.25">
      <c r="A35" s="38">
        <v>42</v>
      </c>
      <c r="B35" s="35" t="s">
        <v>58</v>
      </c>
      <c r="C35" s="39">
        <v>1955470.57</v>
      </c>
      <c r="D35" s="39">
        <f t="shared" si="1"/>
        <v>-253797.3600000001</v>
      </c>
      <c r="E35" s="39">
        <f>'[1]prema ekonomskoj klasifikaciji'!F35</f>
        <v>1701673.21</v>
      </c>
      <c r="F35" s="42">
        <f>'[1]prema ekonomskoj klasifikaciji'!G35</f>
        <v>87.02116186795898</v>
      </c>
    </row>
    <row r="36" spans="1:6" ht="46.5" customHeight="1" x14ac:dyDescent="0.25">
      <c r="A36" s="38">
        <v>42</v>
      </c>
      <c r="B36" s="35" t="s">
        <v>59</v>
      </c>
      <c r="C36" s="39">
        <v>2150</v>
      </c>
      <c r="D36" s="39">
        <f t="shared" si="1"/>
        <v>2850</v>
      </c>
      <c r="E36" s="39">
        <f>'[1]prema ekonomskoj klasifikaciji'!F36</f>
        <v>5000</v>
      </c>
      <c r="F36" s="42">
        <f>'[1]prema ekonomskoj klasifikaciji'!G36</f>
        <v>232.55813953488374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B749-F624-4A3C-BD7D-2F1074DC44C7}">
  <dimension ref="A2:K70"/>
  <sheetViews>
    <sheetView zoomScale="90" zoomScaleNormal="90" workbookViewId="0">
      <selection activeCell="D45" sqref="D45"/>
    </sheetView>
  </sheetViews>
  <sheetFormatPr defaultRowHeight="15" x14ac:dyDescent="0.25"/>
  <cols>
    <col min="1" max="1" width="7" customWidth="1"/>
    <col min="2" max="2" width="7.5703125" customWidth="1"/>
    <col min="3" max="3" width="30.28515625" customWidth="1"/>
    <col min="4" max="4" width="23.7109375" customWidth="1"/>
    <col min="5" max="5" width="21.28515625" customWidth="1"/>
    <col min="6" max="6" width="23" customWidth="1"/>
    <col min="7" max="7" width="11.5703125" customWidth="1"/>
    <col min="9" max="10" width="12.5703125" bestFit="1" customWidth="1"/>
    <col min="11" max="11" width="12.7109375" bestFit="1" customWidth="1"/>
  </cols>
  <sheetData>
    <row r="2" spans="1:10" x14ac:dyDescent="0.25">
      <c r="A2" s="2" t="s">
        <v>60</v>
      </c>
    </row>
    <row r="4" spans="1:10" ht="66" customHeight="1" x14ac:dyDescent="0.25">
      <c r="A4" s="22" t="s">
        <v>61</v>
      </c>
      <c r="B4" s="3" t="s">
        <v>71</v>
      </c>
      <c r="C4" s="22" t="s">
        <v>62</v>
      </c>
      <c r="D4" s="3" t="s">
        <v>29</v>
      </c>
      <c r="E4" s="3" t="s">
        <v>6</v>
      </c>
      <c r="F4" s="3" t="s">
        <v>30</v>
      </c>
      <c r="G4" s="3" t="s">
        <v>360</v>
      </c>
    </row>
    <row r="5" spans="1:10" ht="15.75" x14ac:dyDescent="0.25">
      <c r="A5" s="3">
        <v>1</v>
      </c>
      <c r="B5" s="3">
        <v>2</v>
      </c>
      <c r="C5" s="22">
        <v>3</v>
      </c>
      <c r="D5" s="3">
        <v>4</v>
      </c>
      <c r="E5" s="3">
        <v>5</v>
      </c>
      <c r="F5" s="3">
        <v>6</v>
      </c>
      <c r="G5" s="3">
        <v>7</v>
      </c>
    </row>
    <row r="6" spans="1:10" ht="28.5" x14ac:dyDescent="0.25">
      <c r="A6" s="5"/>
      <c r="B6" s="5"/>
      <c r="C6" s="4" t="s">
        <v>36</v>
      </c>
      <c r="D6" s="12">
        <v>2985068.07</v>
      </c>
      <c r="E6" s="12">
        <f>F6-D6</f>
        <v>15931.930000000168</v>
      </c>
      <c r="F6" s="12">
        <f>'[1]prema izvorima financiranja'!F6</f>
        <v>3001000</v>
      </c>
      <c r="G6" s="50">
        <f>'[1]prema izvorima financiranja'!G6</f>
        <v>100.53372082734448</v>
      </c>
    </row>
    <row r="7" spans="1:10" ht="15.75" x14ac:dyDescent="0.25">
      <c r="A7" s="24"/>
      <c r="B7" s="3">
        <v>6</v>
      </c>
      <c r="C7" s="4" t="s">
        <v>37</v>
      </c>
      <c r="D7" s="12">
        <v>2940068.07</v>
      </c>
      <c r="E7" s="12">
        <f t="shared" ref="E7:E30" si="0">F7-D7</f>
        <v>8931.9300000001676</v>
      </c>
      <c r="F7" s="12">
        <f>'[1]prema izvorima financiranja'!F7</f>
        <v>2949000</v>
      </c>
      <c r="G7" s="50">
        <f>'[1]prema izvorima financiranja'!G7</f>
        <v>100.30380010895463</v>
      </c>
    </row>
    <row r="8" spans="1:10" x14ac:dyDescent="0.25">
      <c r="A8" s="5"/>
      <c r="B8" s="5">
        <v>61</v>
      </c>
      <c r="C8" s="6" t="s">
        <v>38</v>
      </c>
      <c r="D8" s="11">
        <v>855470.57</v>
      </c>
      <c r="E8" s="11">
        <f t="shared" si="0"/>
        <v>244529.43000000005</v>
      </c>
      <c r="F8" s="11">
        <f>'[1]prema izvorima financiranja'!F8</f>
        <v>1100000</v>
      </c>
      <c r="G8" s="51">
        <f>'[1]prema izvorima financiranja'!G8</f>
        <v>128.5842013244243</v>
      </c>
    </row>
    <row r="9" spans="1:10" s="47" customFormat="1" x14ac:dyDescent="0.25">
      <c r="A9" s="25">
        <v>11</v>
      </c>
      <c r="B9" s="25"/>
      <c r="C9" s="23" t="s">
        <v>63</v>
      </c>
      <c r="D9" s="26">
        <v>855470.57</v>
      </c>
      <c r="E9" s="26">
        <f t="shared" si="0"/>
        <v>244529.43000000005</v>
      </c>
      <c r="F9" s="26">
        <f>'[1]prema izvorima financiranja'!F9</f>
        <v>1100000</v>
      </c>
      <c r="G9" s="93">
        <f>'[1]prema izvorima financiranja'!G9</f>
        <v>128.5842013244243</v>
      </c>
    </row>
    <row r="10" spans="1:10" ht="15.75" customHeight="1" x14ac:dyDescent="0.25">
      <c r="A10" s="5"/>
      <c r="B10" s="5">
        <v>63</v>
      </c>
      <c r="C10" s="6" t="s">
        <v>39</v>
      </c>
      <c r="D10" s="11">
        <v>1673897.5</v>
      </c>
      <c r="E10" s="11">
        <f t="shared" si="0"/>
        <v>-173897.5</v>
      </c>
      <c r="F10" s="11">
        <f>'[1]prema izvorima financiranja'!F10</f>
        <v>1500000</v>
      </c>
      <c r="G10" s="51">
        <f>'[1]prema izvorima financiranja'!G10</f>
        <v>89.611221714591252</v>
      </c>
    </row>
    <row r="11" spans="1:10" s="47" customFormat="1" x14ac:dyDescent="0.25">
      <c r="A11" s="25">
        <v>11</v>
      </c>
      <c r="B11" s="25"/>
      <c r="C11" s="23" t="s">
        <v>63</v>
      </c>
      <c r="D11" s="26">
        <v>34787.5</v>
      </c>
      <c r="E11" s="26">
        <f t="shared" si="0"/>
        <v>65212.5</v>
      </c>
      <c r="F11" s="26">
        <f>'[1]prema izvorima financiranja'!F11</f>
        <v>100000</v>
      </c>
      <c r="G11" s="93">
        <f>'[1]prema izvorima financiranja'!G11</f>
        <v>287.4595759971254</v>
      </c>
    </row>
    <row r="12" spans="1:10" s="47" customFormat="1" x14ac:dyDescent="0.25">
      <c r="A12" s="25">
        <v>51</v>
      </c>
      <c r="B12" s="25"/>
      <c r="C12" s="23" t="s">
        <v>64</v>
      </c>
      <c r="D12" s="26">
        <v>639110</v>
      </c>
      <c r="E12" s="26">
        <f t="shared" si="0"/>
        <v>-239110</v>
      </c>
      <c r="F12" s="26">
        <f>'[1]prema izvorima financiranja'!F12</f>
        <v>400000</v>
      </c>
      <c r="G12" s="93">
        <f>'[1]prema izvorima financiranja'!G12</f>
        <v>62.58703509567993</v>
      </c>
    </row>
    <row r="13" spans="1:10" s="47" customFormat="1" x14ac:dyDescent="0.25">
      <c r="A13" s="25">
        <v>52</v>
      </c>
      <c r="B13" s="25"/>
      <c r="C13" s="23" t="s">
        <v>65</v>
      </c>
      <c r="D13" s="26">
        <v>1000000</v>
      </c>
      <c r="E13" s="26">
        <f t="shared" si="0"/>
        <v>0</v>
      </c>
      <c r="F13" s="26">
        <f>'[1]prema izvorima financiranja'!F13</f>
        <v>1000000</v>
      </c>
      <c r="G13" s="93">
        <f>'[1]prema izvorima financiranja'!G13</f>
        <v>100</v>
      </c>
      <c r="J13" s="48"/>
    </row>
    <row r="14" spans="1:10" x14ac:dyDescent="0.25">
      <c r="A14" s="5"/>
      <c r="B14" s="5">
        <v>64</v>
      </c>
      <c r="C14" s="6" t="s">
        <v>40</v>
      </c>
      <c r="D14" s="11">
        <v>200000</v>
      </c>
      <c r="E14" s="11">
        <f t="shared" si="0"/>
        <v>0</v>
      </c>
      <c r="F14" s="11">
        <f>'[1]prema izvorima financiranja'!F14</f>
        <v>200000</v>
      </c>
      <c r="G14" s="51">
        <f>'[1]prema izvorima financiranja'!G14</f>
        <v>100</v>
      </c>
    </row>
    <row r="15" spans="1:10" s="47" customFormat="1" x14ac:dyDescent="0.25">
      <c r="A15" s="25">
        <v>11</v>
      </c>
      <c r="B15" s="25"/>
      <c r="C15" s="23" t="s">
        <v>63</v>
      </c>
      <c r="D15" s="26">
        <v>100000</v>
      </c>
      <c r="E15" s="11">
        <f t="shared" si="0"/>
        <v>0</v>
      </c>
      <c r="F15" s="26">
        <f>'[1]prema izvorima financiranja'!F15</f>
        <v>100000</v>
      </c>
      <c r="G15" s="51">
        <f>'[1]prema izvorima financiranja'!G15</f>
        <v>100</v>
      </c>
    </row>
    <row r="16" spans="1:10" s="47" customFormat="1" x14ac:dyDescent="0.25">
      <c r="A16" s="25">
        <v>42</v>
      </c>
      <c r="B16" s="25"/>
      <c r="C16" s="23" t="s">
        <v>66</v>
      </c>
      <c r="D16" s="26">
        <v>1000</v>
      </c>
      <c r="E16" s="26">
        <f t="shared" si="0"/>
        <v>0</v>
      </c>
      <c r="F16" s="26">
        <f>'[1]prema izvorima financiranja'!F16</f>
        <v>1000</v>
      </c>
      <c r="G16" s="93">
        <f>'[1]prema izvorima financiranja'!G16</f>
        <v>100</v>
      </c>
    </row>
    <row r="17" spans="1:10" s="47" customFormat="1" ht="30" x14ac:dyDescent="0.25">
      <c r="A17" s="25">
        <v>43</v>
      </c>
      <c r="B17" s="25"/>
      <c r="C17" s="23" t="s">
        <v>67</v>
      </c>
      <c r="D17" s="26">
        <v>99000</v>
      </c>
      <c r="E17" s="26">
        <f t="shared" si="0"/>
        <v>0</v>
      </c>
      <c r="F17" s="26">
        <f>'[1]prema izvorima financiranja'!F17</f>
        <v>99000</v>
      </c>
      <c r="G17" s="93">
        <f>'[1]prema izvorima financiranja'!G17</f>
        <v>100</v>
      </c>
    </row>
    <row r="18" spans="1:10" ht="62.25" customHeight="1" x14ac:dyDescent="0.25">
      <c r="A18" s="5"/>
      <c r="B18" s="5">
        <v>65</v>
      </c>
      <c r="C18" s="6" t="s">
        <v>41</v>
      </c>
      <c r="D18" s="11">
        <v>200000</v>
      </c>
      <c r="E18" s="11">
        <f t="shared" si="0"/>
        <v>-60000</v>
      </c>
      <c r="F18" s="11">
        <f>'[1]prema izvorima financiranja'!F18</f>
        <v>140000</v>
      </c>
      <c r="G18" s="51">
        <f>'[1]prema izvorima financiranja'!G18</f>
        <v>70</v>
      </c>
    </row>
    <row r="19" spans="1:10" s="47" customFormat="1" x14ac:dyDescent="0.25">
      <c r="A19" s="25">
        <v>11</v>
      </c>
      <c r="B19" s="25"/>
      <c r="C19" s="23" t="s">
        <v>63</v>
      </c>
      <c r="D19" s="26">
        <v>130000</v>
      </c>
      <c r="E19" s="26">
        <f t="shared" si="0"/>
        <v>-30000</v>
      </c>
      <c r="F19" s="26">
        <f>'[1]prema izvorima financiranja'!F19</f>
        <v>100000</v>
      </c>
      <c r="G19" s="93">
        <f>'[1]prema izvorima financiranja'!G19</f>
        <v>76.923076923076934</v>
      </c>
    </row>
    <row r="20" spans="1:10" s="47" customFormat="1" x14ac:dyDescent="0.25">
      <c r="A20" s="25">
        <v>31</v>
      </c>
      <c r="B20" s="25"/>
      <c r="C20" s="23" t="s">
        <v>68</v>
      </c>
      <c r="D20" s="26">
        <v>70000</v>
      </c>
      <c r="E20" s="26">
        <f t="shared" si="0"/>
        <v>-30000</v>
      </c>
      <c r="F20" s="26">
        <f>'[1]prema izvorima financiranja'!F20</f>
        <v>40000</v>
      </c>
      <c r="G20" s="93">
        <f>'[1]prema izvorima financiranja'!G20</f>
        <v>57.142857142857139</v>
      </c>
    </row>
    <row r="21" spans="1:10" ht="45" x14ac:dyDescent="0.25">
      <c r="A21" s="5"/>
      <c r="B21" s="5">
        <v>66</v>
      </c>
      <c r="C21" s="6" t="s">
        <v>42</v>
      </c>
      <c r="D21" s="11">
        <v>6700</v>
      </c>
      <c r="E21" s="11">
        <f t="shared" si="0"/>
        <v>-1700</v>
      </c>
      <c r="F21" s="11">
        <f>'[1]prema izvorima financiranja'!F21</f>
        <v>5000</v>
      </c>
      <c r="G21" s="51">
        <f>'[1]prema izvorima financiranja'!G21</f>
        <v>74.626865671641795</v>
      </c>
    </row>
    <row r="22" spans="1:10" s="47" customFormat="1" ht="17.25" customHeight="1" x14ac:dyDescent="0.25">
      <c r="A22" s="25">
        <v>61</v>
      </c>
      <c r="B22" s="25"/>
      <c r="C22" s="23" t="s">
        <v>69</v>
      </c>
      <c r="D22" s="26">
        <v>1000</v>
      </c>
      <c r="E22" s="26">
        <f t="shared" si="0"/>
        <v>0</v>
      </c>
      <c r="F22" s="26">
        <f>'[1]prema izvorima financiranja'!F22</f>
        <v>1000</v>
      </c>
      <c r="G22" s="93">
        <f>'[1]prema izvorima financiranja'!G22</f>
        <v>100</v>
      </c>
    </row>
    <row r="23" spans="1:10" s="47" customFormat="1" ht="30" x14ac:dyDescent="0.25">
      <c r="A23" s="25">
        <v>43</v>
      </c>
      <c r="B23" s="25"/>
      <c r="C23" s="23" t="s">
        <v>67</v>
      </c>
      <c r="D23" s="26">
        <v>5700</v>
      </c>
      <c r="E23" s="26">
        <f t="shared" si="0"/>
        <v>-1700</v>
      </c>
      <c r="F23" s="26">
        <f>'[1]prema izvorima financiranja'!F23</f>
        <v>4000</v>
      </c>
      <c r="G23" s="93">
        <f>'[1]prema izvorima financiranja'!G23</f>
        <v>70.175438596491219</v>
      </c>
    </row>
    <row r="24" spans="1:10" ht="30" x14ac:dyDescent="0.25">
      <c r="A24" s="5"/>
      <c r="B24" s="5">
        <v>68</v>
      </c>
      <c r="C24" s="6" t="s">
        <v>43</v>
      </c>
      <c r="D24" s="11">
        <v>4000</v>
      </c>
      <c r="E24" s="11">
        <f t="shared" si="0"/>
        <v>0</v>
      </c>
      <c r="F24" s="11">
        <f>'[1]prema izvorima financiranja'!F24</f>
        <v>4000</v>
      </c>
      <c r="G24" s="51">
        <f>'[1]prema izvorima financiranja'!G24</f>
        <v>100</v>
      </c>
    </row>
    <row r="25" spans="1:10" s="47" customFormat="1" ht="18" customHeight="1" x14ac:dyDescent="0.25">
      <c r="A25" s="25">
        <v>31</v>
      </c>
      <c r="B25" s="25"/>
      <c r="C25" s="23" t="s">
        <v>68</v>
      </c>
      <c r="D25" s="26">
        <v>4000</v>
      </c>
      <c r="E25" s="26">
        <f t="shared" si="0"/>
        <v>0</v>
      </c>
      <c r="F25" s="26">
        <f>'[1]prema izvorima financiranja'!F25</f>
        <v>4000</v>
      </c>
      <c r="G25" s="93">
        <f>'[1]prema izvorima financiranja'!G25</f>
        <v>100</v>
      </c>
    </row>
    <row r="26" spans="1:10" ht="28.5" x14ac:dyDescent="0.25">
      <c r="A26" s="5"/>
      <c r="B26" s="3">
        <v>7</v>
      </c>
      <c r="C26" s="4" t="s">
        <v>8</v>
      </c>
      <c r="D26" s="12">
        <v>45000</v>
      </c>
      <c r="E26" s="12">
        <f t="shared" si="0"/>
        <v>7000</v>
      </c>
      <c r="F26" s="12">
        <f>'[1]prema izvorima financiranja'!F26</f>
        <v>52000</v>
      </c>
      <c r="G26" s="50">
        <f>'[1]prema izvorima financiranja'!G26</f>
        <v>115.55555555555554</v>
      </c>
    </row>
    <row r="27" spans="1:10" ht="51" customHeight="1" x14ac:dyDescent="0.25">
      <c r="A27" s="5"/>
      <c r="B27" s="5">
        <v>71</v>
      </c>
      <c r="C27" s="6" t="s">
        <v>44</v>
      </c>
      <c r="D27" s="11">
        <v>10000</v>
      </c>
      <c r="E27" s="11">
        <f t="shared" si="0"/>
        <v>-5000</v>
      </c>
      <c r="F27" s="11">
        <f>'[1]prema izvorima financiranja'!F27</f>
        <v>5000</v>
      </c>
      <c r="G27" s="51">
        <f>'[1]prema izvorima financiranja'!G27</f>
        <v>50</v>
      </c>
    </row>
    <row r="28" spans="1:10" s="47" customFormat="1" ht="45.75" customHeight="1" x14ac:dyDescent="0.25">
      <c r="A28" s="25">
        <v>71</v>
      </c>
      <c r="B28" s="25"/>
      <c r="C28" s="23" t="s">
        <v>70</v>
      </c>
      <c r="D28" s="26">
        <v>10000</v>
      </c>
      <c r="E28" s="26">
        <f t="shared" si="0"/>
        <v>-5000</v>
      </c>
      <c r="F28" s="26">
        <f>'[1]prema izvorima financiranja'!F28</f>
        <v>5000</v>
      </c>
      <c r="G28" s="93">
        <f>'[1]prema izvorima financiranja'!G28</f>
        <v>50</v>
      </c>
      <c r="J28" s="48"/>
    </row>
    <row r="29" spans="1:10" ht="36" customHeight="1" x14ac:dyDescent="0.25">
      <c r="A29" s="5"/>
      <c r="B29" s="5">
        <v>72</v>
      </c>
      <c r="C29" s="6" t="s">
        <v>45</v>
      </c>
      <c r="D29" s="11">
        <v>35000</v>
      </c>
      <c r="E29" s="11">
        <f t="shared" si="0"/>
        <v>12000</v>
      </c>
      <c r="F29" s="11">
        <f>'[1]prema izvorima financiranja'!F29</f>
        <v>47000</v>
      </c>
      <c r="G29" s="51">
        <f>'[1]prema izvorima financiranja'!G29</f>
        <v>134.28571428571428</v>
      </c>
    </row>
    <row r="30" spans="1:10" s="47" customFormat="1" ht="45" customHeight="1" x14ac:dyDescent="0.25">
      <c r="A30" s="25">
        <v>72</v>
      </c>
      <c r="B30" s="25"/>
      <c r="C30" s="23" t="s">
        <v>70</v>
      </c>
      <c r="D30" s="26">
        <v>35000</v>
      </c>
      <c r="E30" s="26">
        <f t="shared" si="0"/>
        <v>12000</v>
      </c>
      <c r="F30" s="26">
        <f>'[1]prema izvorima financiranja'!F30</f>
        <v>47000</v>
      </c>
      <c r="G30" s="93">
        <f>'[1]prema izvorima financiranja'!G30</f>
        <v>134.28571428571428</v>
      </c>
    </row>
    <row r="33" spans="1:11" x14ac:dyDescent="0.25">
      <c r="A33" s="2" t="s">
        <v>72</v>
      </c>
    </row>
    <row r="35" spans="1:11" ht="42.75" x14ac:dyDescent="0.25">
      <c r="A35" s="22" t="s">
        <v>61</v>
      </c>
      <c r="B35" s="3" t="s">
        <v>34</v>
      </c>
      <c r="C35" s="22" t="s">
        <v>62</v>
      </c>
      <c r="D35" s="3" t="s">
        <v>73</v>
      </c>
      <c r="E35" s="3" t="s">
        <v>6</v>
      </c>
      <c r="F35" s="3" t="s">
        <v>367</v>
      </c>
      <c r="G35" s="3" t="s">
        <v>360</v>
      </c>
    </row>
    <row r="36" spans="1:11" x14ac:dyDescent="0.25">
      <c r="A36" s="3">
        <v>1</v>
      </c>
      <c r="B36" s="3">
        <v>2</v>
      </c>
      <c r="C36" s="3">
        <v>3</v>
      </c>
      <c r="D36" s="3">
        <v>4</v>
      </c>
      <c r="E36" s="3">
        <v>5</v>
      </c>
      <c r="F36" s="3">
        <v>6</v>
      </c>
      <c r="G36" s="3">
        <v>7</v>
      </c>
    </row>
    <row r="37" spans="1:11" ht="28.5" x14ac:dyDescent="0.25">
      <c r="A37" s="5"/>
      <c r="B37" s="5"/>
      <c r="C37" s="4" t="s">
        <v>74</v>
      </c>
      <c r="D37" s="12">
        <v>3787260.66</v>
      </c>
      <c r="E37" s="12">
        <f>F37-D37</f>
        <v>-30763.650000000373</v>
      </c>
      <c r="F37" s="12">
        <f>'[1]prema izvorima financiranja'!F37</f>
        <v>3756497.01</v>
      </c>
      <c r="G37" s="50">
        <f>'[1]prema izvorima financiranja'!G37</f>
        <v>99.187707085363371</v>
      </c>
      <c r="K37" s="31"/>
    </row>
    <row r="38" spans="1:11" ht="15.75" x14ac:dyDescent="0.25">
      <c r="A38" s="24"/>
      <c r="B38" s="3">
        <v>3</v>
      </c>
      <c r="C38" s="4" t="s">
        <v>11</v>
      </c>
      <c r="D38" s="12">
        <v>1675742.59</v>
      </c>
      <c r="E38" s="12">
        <f t="shared" ref="E38:E70" si="1">F38-D38</f>
        <v>374081.20999999996</v>
      </c>
      <c r="F38" s="12">
        <f>'[1]prema izvorima financiranja'!F38</f>
        <v>2049823.8</v>
      </c>
      <c r="G38" s="50">
        <f>'[1]prema izvorima financiranja'!G38</f>
        <v>122.32330981096567</v>
      </c>
    </row>
    <row r="39" spans="1:11" x14ac:dyDescent="0.25">
      <c r="A39" s="5"/>
      <c r="B39" s="5">
        <v>31</v>
      </c>
      <c r="C39" s="6" t="s">
        <v>48</v>
      </c>
      <c r="D39" s="11">
        <v>260000</v>
      </c>
      <c r="E39" s="11">
        <f t="shared" si="1"/>
        <v>105000</v>
      </c>
      <c r="F39" s="11">
        <f>'[1]prema izvorima financiranja'!F39</f>
        <v>365000</v>
      </c>
      <c r="G39" s="51">
        <f>'[1]prema izvorima financiranja'!G39</f>
        <v>140.38461538461539</v>
      </c>
    </row>
    <row r="40" spans="1:11" s="47" customFormat="1" x14ac:dyDescent="0.25">
      <c r="A40" s="25">
        <v>11</v>
      </c>
      <c r="B40" s="25"/>
      <c r="C40" s="23" t="s">
        <v>63</v>
      </c>
      <c r="D40" s="26">
        <v>260000</v>
      </c>
      <c r="E40" s="26">
        <f t="shared" si="1"/>
        <v>105000</v>
      </c>
      <c r="F40" s="26">
        <f>'[1]prema izvorima financiranja'!F40</f>
        <v>365000</v>
      </c>
      <c r="G40" s="93">
        <f>'[1]prema izvorima financiranja'!G40</f>
        <v>140.38461538461539</v>
      </c>
    </row>
    <row r="41" spans="1:11" ht="30" x14ac:dyDescent="0.25">
      <c r="A41" s="5"/>
      <c r="B41" s="5">
        <v>31</v>
      </c>
      <c r="C41" s="6" t="s">
        <v>75</v>
      </c>
      <c r="D41" s="11">
        <v>300000</v>
      </c>
      <c r="E41" s="11">
        <f t="shared" si="1"/>
        <v>202975</v>
      </c>
      <c r="F41" s="11">
        <f>'[1]prema izvorima financiranja'!F41</f>
        <v>502975</v>
      </c>
      <c r="G41" s="51">
        <f>'[1]prema izvorima financiranja'!G41</f>
        <v>167.65833333333333</v>
      </c>
    </row>
    <row r="42" spans="1:11" s="47" customFormat="1" x14ac:dyDescent="0.25">
      <c r="A42" s="25">
        <v>11</v>
      </c>
      <c r="B42" s="25"/>
      <c r="C42" s="23" t="s">
        <v>63</v>
      </c>
      <c r="D42" s="26">
        <v>300000</v>
      </c>
      <c r="E42" s="26">
        <f t="shared" si="1"/>
        <v>202975</v>
      </c>
      <c r="F42" s="26">
        <f>'[1]prema izvorima financiranja'!F42</f>
        <v>502975</v>
      </c>
      <c r="G42" s="93">
        <f>'[1]prema izvorima financiranja'!G42</f>
        <v>167.65833333333333</v>
      </c>
    </row>
    <row r="43" spans="1:11" x14ac:dyDescent="0.25">
      <c r="A43" s="25"/>
      <c r="B43" s="5">
        <v>32</v>
      </c>
      <c r="C43" s="6" t="s">
        <v>50</v>
      </c>
      <c r="D43" s="11">
        <v>570000</v>
      </c>
      <c r="E43" s="11">
        <f t="shared" si="1"/>
        <v>-59660</v>
      </c>
      <c r="F43" s="11">
        <f>'[1]prema izvorima financiranja'!F43</f>
        <v>510340</v>
      </c>
      <c r="G43" s="51">
        <f>'[1]prema izvorima financiranja'!G43</f>
        <v>89.533333333333331</v>
      </c>
    </row>
    <row r="44" spans="1:11" s="47" customFormat="1" x14ac:dyDescent="0.25">
      <c r="A44" s="25">
        <v>11</v>
      </c>
      <c r="B44" s="27"/>
      <c r="C44" s="23" t="s">
        <v>63</v>
      </c>
      <c r="D44" s="26">
        <v>416000</v>
      </c>
      <c r="E44" s="26">
        <f t="shared" si="1"/>
        <v>-26000</v>
      </c>
      <c r="F44" s="26">
        <f>'[1]prema izvorima financiranja'!F44</f>
        <v>390000</v>
      </c>
      <c r="G44" s="93">
        <f>'[1]prema izvorima financiranja'!G44</f>
        <v>93.75</v>
      </c>
    </row>
    <row r="45" spans="1:11" s="47" customFormat="1" x14ac:dyDescent="0.25">
      <c r="A45" s="25">
        <v>31</v>
      </c>
      <c r="B45" s="25"/>
      <c r="C45" s="23" t="s">
        <v>68</v>
      </c>
      <c r="D45" s="26">
        <v>120000</v>
      </c>
      <c r="E45" s="26">
        <f t="shared" si="1"/>
        <v>-19660</v>
      </c>
      <c r="F45" s="26">
        <f>'[1]prema izvorima financiranja'!F45</f>
        <v>100340</v>
      </c>
      <c r="G45" s="93">
        <f>'[1]prema izvorima financiranja'!G45</f>
        <v>83.61666666666666</v>
      </c>
    </row>
    <row r="46" spans="1:11" s="47" customFormat="1" ht="30" x14ac:dyDescent="0.25">
      <c r="A46" s="25">
        <v>43</v>
      </c>
      <c r="B46" s="25"/>
      <c r="C46" s="23" t="s">
        <v>67</v>
      </c>
      <c r="D46" s="26">
        <v>34000</v>
      </c>
      <c r="E46" s="26">
        <f t="shared" si="1"/>
        <v>-14000</v>
      </c>
      <c r="F46" s="26">
        <f>'[1]prema izvorima financiranja'!F46</f>
        <v>20000</v>
      </c>
      <c r="G46" s="93">
        <f>'[1]prema izvorima financiranja'!G46</f>
        <v>58.82352941176471</v>
      </c>
    </row>
    <row r="47" spans="1:11" ht="30" x14ac:dyDescent="0.25">
      <c r="A47" s="25"/>
      <c r="B47" s="5">
        <v>32</v>
      </c>
      <c r="C47" s="6" t="s">
        <v>76</v>
      </c>
      <c r="D47" s="11">
        <v>98850</v>
      </c>
      <c r="E47" s="11">
        <f t="shared" si="1"/>
        <v>19346</v>
      </c>
      <c r="F47" s="11">
        <f>'[1]prema izvorima financiranja'!F47</f>
        <v>118196</v>
      </c>
      <c r="G47" s="51">
        <f>'[1]prema izvorima financiranja'!G47</f>
        <v>119.57106727364695</v>
      </c>
    </row>
    <row r="48" spans="1:11" s="47" customFormat="1" x14ac:dyDescent="0.25">
      <c r="A48" s="25">
        <v>11</v>
      </c>
      <c r="B48" s="27"/>
      <c r="C48" s="23" t="s">
        <v>63</v>
      </c>
      <c r="D48" s="26">
        <v>97000</v>
      </c>
      <c r="E48" s="26">
        <f t="shared" si="1"/>
        <v>18000</v>
      </c>
      <c r="F48" s="26">
        <f>'[1]prema izvorima financiranja'!F48</f>
        <v>115000</v>
      </c>
      <c r="G48" s="93">
        <f>'[1]prema izvorima financiranja'!G48</f>
        <v>118.55670103092784</v>
      </c>
    </row>
    <row r="49" spans="1:11" s="47" customFormat="1" x14ac:dyDescent="0.25">
      <c r="A49" s="25">
        <v>31</v>
      </c>
      <c r="B49" s="25"/>
      <c r="C49" s="23" t="s">
        <v>68</v>
      </c>
      <c r="D49" s="26">
        <v>1850</v>
      </c>
      <c r="E49" s="26">
        <f t="shared" si="1"/>
        <v>1346</v>
      </c>
      <c r="F49" s="26">
        <f>'[1]prema izvorima financiranja'!F49</f>
        <v>3196</v>
      </c>
      <c r="G49" s="93">
        <f>'[1]prema izvorima financiranja'!G49</f>
        <v>172.75675675675674</v>
      </c>
    </row>
    <row r="50" spans="1:11" s="47" customFormat="1" x14ac:dyDescent="0.25">
      <c r="A50" s="25"/>
      <c r="B50" s="25">
        <v>34</v>
      </c>
      <c r="C50" s="23" t="s">
        <v>52</v>
      </c>
      <c r="D50" s="26">
        <v>10000</v>
      </c>
      <c r="E50" s="26">
        <f t="shared" si="1"/>
        <v>40051.629999999997</v>
      </c>
      <c r="F50" s="26">
        <f>'[1]prema izvorima financiranja'!F50</f>
        <v>50051.63</v>
      </c>
      <c r="G50" s="93">
        <f>'[1]prema izvorima financiranja'!G50</f>
        <v>500.51629999999994</v>
      </c>
    </row>
    <row r="51" spans="1:11" s="47" customFormat="1" x14ac:dyDescent="0.25">
      <c r="A51" s="25">
        <v>11</v>
      </c>
      <c r="B51" s="27"/>
      <c r="C51" s="23" t="s">
        <v>63</v>
      </c>
      <c r="D51" s="26">
        <v>10000</v>
      </c>
      <c r="E51" s="26">
        <f t="shared" si="1"/>
        <v>40051.629999999997</v>
      </c>
      <c r="F51" s="26">
        <f>'[1]prema izvorima financiranja'!F51</f>
        <v>50051.63</v>
      </c>
      <c r="G51" s="93">
        <f>'[1]prema izvorima financiranja'!G51</f>
        <v>500.51629999999994</v>
      </c>
    </row>
    <row r="52" spans="1:11" ht="32.25" customHeight="1" x14ac:dyDescent="0.25">
      <c r="A52" s="25"/>
      <c r="B52" s="5">
        <v>34</v>
      </c>
      <c r="C52" s="6" t="s">
        <v>77</v>
      </c>
      <c r="D52" s="11">
        <v>4000</v>
      </c>
      <c r="E52" s="11">
        <f t="shared" si="1"/>
        <v>2000</v>
      </c>
      <c r="F52" s="11">
        <f>'[1]prema izvorima financiranja'!F52</f>
        <v>6000</v>
      </c>
      <c r="G52" s="51">
        <f>'[1]prema izvorima financiranja'!G52</f>
        <v>150</v>
      </c>
    </row>
    <row r="53" spans="1:11" s="47" customFormat="1" x14ac:dyDescent="0.25">
      <c r="A53" s="25">
        <v>31</v>
      </c>
      <c r="B53" s="25"/>
      <c r="C53" s="23" t="s">
        <v>68</v>
      </c>
      <c r="D53" s="26">
        <v>4000</v>
      </c>
      <c r="E53" s="26">
        <f t="shared" si="1"/>
        <v>2000</v>
      </c>
      <c r="F53" s="26">
        <f>'[1]prema izvorima financiranja'!F53</f>
        <v>6000</v>
      </c>
      <c r="G53" s="93">
        <f>'[1]prema izvorima financiranja'!G53</f>
        <v>150</v>
      </c>
    </row>
    <row r="54" spans="1:11" x14ac:dyDescent="0.25">
      <c r="A54" s="5"/>
      <c r="B54" s="5">
        <v>35</v>
      </c>
      <c r="C54" s="6" t="s">
        <v>54</v>
      </c>
      <c r="D54" s="11">
        <v>23000</v>
      </c>
      <c r="E54" s="11">
        <f t="shared" si="1"/>
        <v>16880</v>
      </c>
      <c r="F54" s="11">
        <f>'[1]prema izvorima financiranja'!F54</f>
        <v>39880</v>
      </c>
      <c r="G54" s="51">
        <f>'[1]prema izvorima financiranja'!G54</f>
        <v>173.39130434782609</v>
      </c>
    </row>
    <row r="55" spans="1:11" s="47" customFormat="1" x14ac:dyDescent="0.25">
      <c r="A55" s="25">
        <v>11</v>
      </c>
      <c r="B55" s="25"/>
      <c r="C55" s="23" t="s">
        <v>63</v>
      </c>
      <c r="D55" s="26">
        <v>23000</v>
      </c>
      <c r="E55" s="26">
        <f t="shared" si="1"/>
        <v>16880</v>
      </c>
      <c r="F55" s="26">
        <f>'[1]prema izvorima financiranja'!F55</f>
        <v>39880</v>
      </c>
      <c r="G55" s="93">
        <f>'[1]prema izvorima financiranja'!G55</f>
        <v>173.39130434782609</v>
      </c>
    </row>
    <row r="56" spans="1:11" ht="30" x14ac:dyDescent="0.25">
      <c r="A56" s="5"/>
      <c r="B56" s="5">
        <v>37</v>
      </c>
      <c r="C56" s="6" t="s">
        <v>55</v>
      </c>
      <c r="D56" s="11">
        <v>137000</v>
      </c>
      <c r="E56" s="11">
        <f t="shared" si="1"/>
        <v>44403.829999999987</v>
      </c>
      <c r="F56" s="11">
        <f>'[1]prema izvorima financiranja'!F56</f>
        <v>181403.83</v>
      </c>
      <c r="G56" s="51">
        <f>'[1]prema izvorima financiranja'!G56</f>
        <v>132.41155474452552</v>
      </c>
    </row>
    <row r="57" spans="1:11" s="47" customFormat="1" x14ac:dyDescent="0.25">
      <c r="A57" s="25">
        <v>11</v>
      </c>
      <c r="B57" s="27"/>
      <c r="C57" s="23" t="s">
        <v>63</v>
      </c>
      <c r="D57" s="26">
        <v>137000</v>
      </c>
      <c r="E57" s="26">
        <f t="shared" si="1"/>
        <v>44403.829999999987</v>
      </c>
      <c r="F57" s="26">
        <f>'[1]prema izvorima financiranja'!F57</f>
        <v>181403.83</v>
      </c>
      <c r="G57" s="93">
        <f>'[1]prema izvorima financiranja'!G57</f>
        <v>132.41155474452552</v>
      </c>
    </row>
    <row r="58" spans="1:11" x14ac:dyDescent="0.25">
      <c r="A58" s="25"/>
      <c r="B58" s="5">
        <v>38</v>
      </c>
      <c r="C58" s="6" t="s">
        <v>56</v>
      </c>
      <c r="D58" s="11">
        <v>272892.5</v>
      </c>
      <c r="E58" s="11">
        <f t="shared" si="1"/>
        <v>3084.8400000000256</v>
      </c>
      <c r="F58" s="11">
        <f>'[1]prema izvorima financiranja'!F58</f>
        <v>275977.34000000003</v>
      </c>
      <c r="G58" s="51">
        <f>'[1]prema izvorima financiranja'!G58</f>
        <v>101.13042315197379</v>
      </c>
    </row>
    <row r="59" spans="1:11" s="47" customFormat="1" x14ac:dyDescent="0.25">
      <c r="A59" s="25">
        <v>11</v>
      </c>
      <c r="B59" s="27"/>
      <c r="C59" s="23" t="s">
        <v>63</v>
      </c>
      <c r="D59" s="26">
        <v>272892.5</v>
      </c>
      <c r="E59" s="26">
        <f t="shared" si="1"/>
        <v>3084.8400000000256</v>
      </c>
      <c r="F59" s="26">
        <f>'[1]prema izvorima financiranja'!F59</f>
        <v>275977.34000000003</v>
      </c>
      <c r="G59" s="93">
        <f>'[1]prema izvorima financiranja'!G59</f>
        <v>101.13042315197379</v>
      </c>
    </row>
    <row r="60" spans="1:11" ht="28.5" x14ac:dyDescent="0.25">
      <c r="A60" s="25"/>
      <c r="B60" s="3">
        <v>4</v>
      </c>
      <c r="C60" s="4" t="s">
        <v>12</v>
      </c>
      <c r="D60" s="12">
        <v>2111518.0699999998</v>
      </c>
      <c r="E60" s="12">
        <f t="shared" si="1"/>
        <v>-404844.85999999987</v>
      </c>
      <c r="F60" s="12">
        <f>'[1]prema izvorima financiranja'!F60</f>
        <v>1706673.21</v>
      </c>
      <c r="G60" s="50">
        <f>'[1]prema izvorima financiranja'!G60</f>
        <v>80.826834221693403</v>
      </c>
    </row>
    <row r="61" spans="1:11" ht="43.5" customHeight="1" x14ac:dyDescent="0.25">
      <c r="A61" s="5"/>
      <c r="B61" s="5">
        <v>41</v>
      </c>
      <c r="C61" s="6" t="s">
        <v>57</v>
      </c>
      <c r="D61" s="11">
        <v>15000</v>
      </c>
      <c r="E61" s="11">
        <f t="shared" si="1"/>
        <v>-15000</v>
      </c>
      <c r="F61" s="11">
        <f>'[1]prema izvorima financiranja'!F61</f>
        <v>0</v>
      </c>
      <c r="G61" s="51">
        <f>'[1]prema izvorima financiranja'!G61</f>
        <v>0</v>
      </c>
      <c r="J61" s="31"/>
    </row>
    <row r="62" spans="1:11" s="47" customFormat="1" ht="51.75" customHeight="1" x14ac:dyDescent="0.25">
      <c r="A62" s="25">
        <v>71</v>
      </c>
      <c r="B62" s="25"/>
      <c r="C62" s="23" t="s">
        <v>70</v>
      </c>
      <c r="D62" s="26">
        <v>15000</v>
      </c>
      <c r="E62" s="26">
        <f t="shared" si="1"/>
        <v>-15000</v>
      </c>
      <c r="F62" s="26">
        <f>'[1]prema izvorima financiranja'!F62</f>
        <v>0</v>
      </c>
      <c r="G62" s="93">
        <f>'[1]prema izvorima financiranja'!G62</f>
        <v>0</v>
      </c>
    </row>
    <row r="63" spans="1:11" ht="33" customHeight="1" x14ac:dyDescent="0.25">
      <c r="A63" s="5"/>
      <c r="B63" s="5">
        <v>42</v>
      </c>
      <c r="C63" s="6" t="s">
        <v>58</v>
      </c>
      <c r="D63" s="11">
        <v>2096518.07</v>
      </c>
      <c r="E63" s="11">
        <f t="shared" si="1"/>
        <v>-394844.8600000001</v>
      </c>
      <c r="F63" s="11">
        <f>'[1]prema izvorima financiranja'!F63</f>
        <v>1701673.21</v>
      </c>
      <c r="G63" s="51">
        <f>'[1]prema izvorima financiranja'!G63</f>
        <v>81.166636927675029</v>
      </c>
      <c r="K63" s="31"/>
    </row>
    <row r="64" spans="1:11" s="47" customFormat="1" ht="19.5" customHeight="1" x14ac:dyDescent="0.25">
      <c r="A64" s="25">
        <v>11</v>
      </c>
      <c r="B64" s="25"/>
      <c r="C64" s="23" t="s">
        <v>63</v>
      </c>
      <c r="D64" s="26">
        <v>1453408.07</v>
      </c>
      <c r="E64" s="26">
        <f t="shared" si="1"/>
        <v>-411734.8600000001</v>
      </c>
      <c r="F64" s="26">
        <f>'[1]prema izvorima financiranja'!F64</f>
        <v>1041673.21</v>
      </c>
      <c r="G64" s="93">
        <f>'[1]prema izvorima financiranja'!G64</f>
        <v>71.671076520168214</v>
      </c>
      <c r="I64" s="48"/>
    </row>
    <row r="65" spans="1:7" s="47" customFormat="1" ht="30" x14ac:dyDescent="0.25">
      <c r="A65" s="25">
        <v>43</v>
      </c>
      <c r="B65" s="25"/>
      <c r="C65" s="23" t="s">
        <v>67</v>
      </c>
      <c r="D65" s="26">
        <v>300000</v>
      </c>
      <c r="E65" s="26">
        <f t="shared" si="1"/>
        <v>-50000</v>
      </c>
      <c r="F65" s="26">
        <f>'[1]prema izvorima financiranja'!F65</f>
        <v>250000</v>
      </c>
      <c r="G65" s="93">
        <f>'[1]prema izvorima financiranja'!G65</f>
        <v>83.333333333333343</v>
      </c>
    </row>
    <row r="66" spans="1:7" s="47" customFormat="1" ht="19.5" customHeight="1" x14ac:dyDescent="0.25">
      <c r="A66" s="25">
        <v>51</v>
      </c>
      <c r="B66" s="25"/>
      <c r="C66" s="23" t="s">
        <v>64</v>
      </c>
      <c r="D66" s="26">
        <v>339110</v>
      </c>
      <c r="E66" s="26">
        <f t="shared" si="1"/>
        <v>60890</v>
      </c>
      <c r="F66" s="26">
        <f>'[1]prema izvorima financiranja'!F66</f>
        <v>400000</v>
      </c>
      <c r="G66" s="93">
        <f>'[1]prema izvorima financiranja'!G66</f>
        <v>117.95582554333402</v>
      </c>
    </row>
    <row r="67" spans="1:7" s="47" customFormat="1" ht="32.25" customHeight="1" x14ac:dyDescent="0.25">
      <c r="A67" s="25">
        <v>52</v>
      </c>
      <c r="B67" s="25"/>
      <c r="C67" s="23" t="s">
        <v>78</v>
      </c>
      <c r="D67" s="26">
        <v>4000</v>
      </c>
      <c r="E67" s="11">
        <f t="shared" si="1"/>
        <v>1000</v>
      </c>
      <c r="F67" s="26">
        <f>'[1]prema izvorima financiranja'!F67</f>
        <v>5000</v>
      </c>
      <c r="G67" s="51">
        <f>'[1]prema izvorima financiranja'!G67</f>
        <v>125</v>
      </c>
    </row>
    <row r="68" spans="1:7" s="47" customFormat="1" ht="38.25" customHeight="1" x14ac:dyDescent="0.25">
      <c r="A68" s="25">
        <v>71</v>
      </c>
      <c r="B68" s="25"/>
      <c r="C68" s="23" t="s">
        <v>79</v>
      </c>
      <c r="D68" s="26">
        <v>5000</v>
      </c>
      <c r="E68" s="26">
        <f t="shared" si="1"/>
        <v>0</v>
      </c>
      <c r="F68" s="26">
        <f>'[1]prema izvorima financiranja'!F68</f>
        <v>5000</v>
      </c>
      <c r="G68" s="93">
        <f>'[1]prema izvorima financiranja'!G68</f>
        <v>100</v>
      </c>
    </row>
    <row r="69" spans="1:7" ht="47.25" customHeight="1" x14ac:dyDescent="0.25">
      <c r="A69" s="25"/>
      <c r="B69" s="5">
        <v>42</v>
      </c>
      <c r="C69" s="6" t="s">
        <v>80</v>
      </c>
      <c r="D69" s="11">
        <v>2150</v>
      </c>
      <c r="E69" s="11">
        <f t="shared" si="1"/>
        <v>2850</v>
      </c>
      <c r="F69" s="11">
        <f>'[1]prema izvorima financiranja'!F69</f>
        <v>5000</v>
      </c>
      <c r="G69" s="51">
        <f>'[1]prema izvorima financiranja'!G69</f>
        <v>232.55813953488374</v>
      </c>
    </row>
    <row r="70" spans="1:7" s="47" customFormat="1" x14ac:dyDescent="0.25">
      <c r="A70" s="25">
        <v>31</v>
      </c>
      <c r="B70" s="25"/>
      <c r="C70" s="23" t="s">
        <v>68</v>
      </c>
      <c r="D70" s="26">
        <v>2150</v>
      </c>
      <c r="E70" s="26">
        <f t="shared" si="1"/>
        <v>2850</v>
      </c>
      <c r="F70" s="26">
        <f>'[1]prema izvorima financiranja'!F70</f>
        <v>5000</v>
      </c>
      <c r="G70" s="93">
        <f>'[1]prema izvorima financiranja'!G70</f>
        <v>232.55813953488374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BBC9E-7895-4543-89F6-4FD766119EFF}">
  <dimension ref="A1:M436"/>
  <sheetViews>
    <sheetView zoomScale="110" zoomScaleNormal="110" workbookViewId="0">
      <selection activeCell="F434" sqref="F434"/>
    </sheetView>
  </sheetViews>
  <sheetFormatPr defaultRowHeight="15" x14ac:dyDescent="0.25"/>
  <cols>
    <col min="1" max="1" width="11.5703125" customWidth="1"/>
    <col min="2" max="2" width="12.42578125" customWidth="1"/>
    <col min="3" max="3" width="39.28515625" style="53" customWidth="1"/>
    <col min="4" max="4" width="18.42578125" customWidth="1"/>
    <col min="5" max="5" width="17.42578125" customWidth="1"/>
    <col min="6" max="6" width="18.42578125" style="31" customWidth="1"/>
    <col min="7" max="7" width="11.5703125" style="49" customWidth="1"/>
    <col min="8" max="12" width="12.5703125" bestFit="1" customWidth="1"/>
  </cols>
  <sheetData>
    <row r="1" spans="1:13" x14ac:dyDescent="0.25">
      <c r="A1" s="14"/>
      <c r="B1" s="14"/>
      <c r="C1" s="28"/>
      <c r="D1" s="14"/>
      <c r="E1" s="14"/>
      <c r="F1" s="30"/>
      <c r="H1" s="14"/>
    </row>
    <row r="2" spans="1:13" x14ac:dyDescent="0.25">
      <c r="A2" s="18"/>
      <c r="B2" s="14"/>
      <c r="C2" s="28"/>
      <c r="D2" s="2" t="s">
        <v>81</v>
      </c>
      <c r="E2" s="14"/>
      <c r="F2" s="30"/>
      <c r="H2" s="14"/>
    </row>
    <row r="3" spans="1:13" x14ac:dyDescent="0.25">
      <c r="A3" s="57" t="s">
        <v>82</v>
      </c>
      <c r="B3" s="14"/>
      <c r="C3" s="28"/>
      <c r="D3" s="14"/>
      <c r="E3" s="14"/>
      <c r="F3" s="30"/>
      <c r="H3" s="14"/>
    </row>
    <row r="4" spans="1:13" x14ac:dyDescent="0.25">
      <c r="A4" s="58"/>
      <c r="B4" s="14"/>
      <c r="C4" s="28"/>
      <c r="D4" s="14"/>
      <c r="E4" s="14"/>
      <c r="F4" s="30"/>
    </row>
    <row r="5" spans="1:13" x14ac:dyDescent="0.25">
      <c r="A5" s="19" t="s">
        <v>83</v>
      </c>
      <c r="B5" s="14"/>
      <c r="C5" s="28"/>
      <c r="D5" s="14"/>
      <c r="E5" s="14"/>
      <c r="F5" s="30"/>
    </row>
    <row r="7" spans="1:13" ht="56.25" customHeight="1" x14ac:dyDescent="0.25">
      <c r="A7" s="3" t="s">
        <v>84</v>
      </c>
      <c r="B7" s="3" t="s">
        <v>343</v>
      </c>
      <c r="C7" s="3" t="s">
        <v>85</v>
      </c>
      <c r="D7" s="8" t="s">
        <v>29</v>
      </c>
      <c r="E7" s="50" t="s">
        <v>328</v>
      </c>
      <c r="F7" s="12" t="s">
        <v>30</v>
      </c>
      <c r="G7" s="3" t="s">
        <v>359</v>
      </c>
    </row>
    <row r="8" spans="1:13" x14ac:dyDescent="0.25">
      <c r="A8" s="5">
        <v>1</v>
      </c>
      <c r="B8" s="5">
        <v>2</v>
      </c>
      <c r="C8" s="5">
        <v>3</v>
      </c>
      <c r="D8" s="59">
        <v>4</v>
      </c>
      <c r="E8" s="5">
        <v>6</v>
      </c>
      <c r="F8" s="5">
        <v>7</v>
      </c>
      <c r="G8" s="5">
        <v>8</v>
      </c>
    </row>
    <row r="9" spans="1:13" ht="28.5" x14ac:dyDescent="0.25">
      <c r="A9" s="6"/>
      <c r="B9" s="60">
        <v>1</v>
      </c>
      <c r="C9" s="4" t="s">
        <v>86</v>
      </c>
      <c r="D9" s="61">
        <v>20477.34</v>
      </c>
      <c r="E9" s="61">
        <f>'[1]posebni dio'!F9</f>
        <v>0</v>
      </c>
      <c r="F9" s="12">
        <f>'[1]posebni dio'!G9</f>
        <v>20477.34</v>
      </c>
      <c r="G9" s="62">
        <f>'[1]posebni dio'!H9</f>
        <v>100</v>
      </c>
      <c r="H9" s="14"/>
      <c r="I9" s="14"/>
      <c r="J9" s="14"/>
    </row>
    <row r="10" spans="1:13" x14ac:dyDescent="0.25">
      <c r="A10" s="4"/>
      <c r="B10" s="60" t="s">
        <v>87</v>
      </c>
      <c r="C10" s="4" t="s">
        <v>88</v>
      </c>
      <c r="D10" s="61">
        <v>20477.34</v>
      </c>
      <c r="E10" s="61">
        <f>'[1]posebni dio'!F10</f>
        <v>0</v>
      </c>
      <c r="F10" s="12">
        <f>'[1]posebni dio'!G10</f>
        <v>20477.34</v>
      </c>
      <c r="G10" s="62">
        <f>'[1]posebni dio'!H10</f>
        <v>100</v>
      </c>
      <c r="H10" s="14"/>
      <c r="I10" s="14"/>
      <c r="J10" s="14"/>
    </row>
    <row r="11" spans="1:13" ht="28.5" x14ac:dyDescent="0.25">
      <c r="A11" s="4">
        <v>11</v>
      </c>
      <c r="B11" s="60" t="s">
        <v>89</v>
      </c>
      <c r="C11" s="4" t="s">
        <v>90</v>
      </c>
      <c r="D11" s="61">
        <v>20477.34</v>
      </c>
      <c r="E11" s="61">
        <f>'[1]posebni dio'!F11</f>
        <v>0</v>
      </c>
      <c r="F11" s="12">
        <f>'[1]posebni dio'!G11</f>
        <v>20477.34</v>
      </c>
      <c r="G11" s="62">
        <f>'[1]posebni dio'!H11</f>
        <v>100</v>
      </c>
    </row>
    <row r="12" spans="1:13" ht="30" x14ac:dyDescent="0.25">
      <c r="A12" s="63">
        <v>11</v>
      </c>
      <c r="B12" s="64" t="s">
        <v>91</v>
      </c>
      <c r="C12" s="63" t="s">
        <v>92</v>
      </c>
      <c r="D12" s="65">
        <v>17000</v>
      </c>
      <c r="E12" s="65">
        <f>'[1]posebni dio'!F12</f>
        <v>0</v>
      </c>
      <c r="F12" s="65">
        <f>'[1]posebni dio'!G12</f>
        <v>17000</v>
      </c>
      <c r="G12" s="66">
        <f>'[1]posebni dio'!H12</f>
        <v>100</v>
      </c>
    </row>
    <row r="13" spans="1:13" ht="30" x14ac:dyDescent="0.25">
      <c r="A13" s="67"/>
      <c r="B13" s="7"/>
      <c r="C13" s="6" t="s">
        <v>93</v>
      </c>
      <c r="D13" s="68">
        <v>17000</v>
      </c>
      <c r="E13" s="68">
        <f>'[1]posebni dio'!F13</f>
        <v>0</v>
      </c>
      <c r="F13" s="69">
        <f>'[1]posebni dio'!G13</f>
        <v>17000</v>
      </c>
      <c r="G13" s="70">
        <f>'[1]posebni dio'!H13</f>
        <v>100</v>
      </c>
      <c r="M13" s="29"/>
    </row>
    <row r="14" spans="1:13" ht="15.75" x14ac:dyDescent="0.25">
      <c r="A14" s="6">
        <v>11</v>
      </c>
      <c r="B14" s="7">
        <v>3</v>
      </c>
      <c r="C14" s="6" t="s">
        <v>94</v>
      </c>
      <c r="D14" s="68">
        <v>17000</v>
      </c>
      <c r="E14" s="68">
        <f>'[1]posebni dio'!F14</f>
        <v>0</v>
      </c>
      <c r="F14" s="69">
        <f>'[1]posebni dio'!G14</f>
        <v>17000</v>
      </c>
      <c r="G14" s="70">
        <f>'[1]posebni dio'!H14</f>
        <v>100</v>
      </c>
      <c r="M14" s="29"/>
    </row>
    <row r="15" spans="1:13" x14ac:dyDescent="0.25">
      <c r="A15" s="6">
        <v>11</v>
      </c>
      <c r="B15" s="7">
        <v>32</v>
      </c>
      <c r="C15" s="6" t="s">
        <v>50</v>
      </c>
      <c r="D15" s="68">
        <v>17000</v>
      </c>
      <c r="E15" s="68">
        <f>'[1]posebni dio'!F15</f>
        <v>0</v>
      </c>
      <c r="F15" s="69">
        <f>'[1]posebni dio'!G15</f>
        <v>17000</v>
      </c>
      <c r="G15" s="70">
        <f>'[1]posebni dio'!H15</f>
        <v>100</v>
      </c>
    </row>
    <row r="16" spans="1:13" ht="30" x14ac:dyDescent="0.25">
      <c r="A16" s="63">
        <v>11</v>
      </c>
      <c r="B16" s="64" t="s">
        <v>95</v>
      </c>
      <c r="C16" s="63" t="s">
        <v>96</v>
      </c>
      <c r="D16" s="65">
        <v>3477.34</v>
      </c>
      <c r="E16" s="65">
        <f>'[1]posebni dio'!F16</f>
        <v>0</v>
      </c>
      <c r="F16" s="65">
        <f>'[1]posebni dio'!G16</f>
        <v>3477.34</v>
      </c>
      <c r="G16" s="66">
        <f>'[1]posebni dio'!H16</f>
        <v>100</v>
      </c>
    </row>
    <row r="17" spans="1:8" ht="30" x14ac:dyDescent="0.25">
      <c r="A17" s="67"/>
      <c r="B17" s="7"/>
      <c r="C17" s="6" t="s">
        <v>93</v>
      </c>
      <c r="D17" s="68">
        <v>3477.34</v>
      </c>
      <c r="E17" s="68">
        <f>'[1]posebni dio'!F17</f>
        <v>0</v>
      </c>
      <c r="F17" s="69">
        <f>'[1]posebni dio'!G17</f>
        <v>3477.34</v>
      </c>
      <c r="G17" s="70">
        <f>'[1]posebni dio'!H17</f>
        <v>100</v>
      </c>
      <c r="H17" s="31"/>
    </row>
    <row r="18" spans="1:8" x14ac:dyDescent="0.25">
      <c r="A18" s="6">
        <v>11</v>
      </c>
      <c r="B18" s="7">
        <v>3</v>
      </c>
      <c r="C18" s="6" t="s">
        <v>11</v>
      </c>
      <c r="D18" s="68">
        <v>3477.34</v>
      </c>
      <c r="E18" s="68">
        <f>'[1]posebni dio'!F18</f>
        <v>0</v>
      </c>
      <c r="F18" s="69">
        <f>'[1]posebni dio'!G18</f>
        <v>3477.34</v>
      </c>
      <c r="G18" s="70">
        <f>'[1]posebni dio'!H18</f>
        <v>100</v>
      </c>
    </row>
    <row r="19" spans="1:8" x14ac:dyDescent="0.25">
      <c r="A19" s="6">
        <v>11</v>
      </c>
      <c r="B19" s="7">
        <v>38</v>
      </c>
      <c r="C19" s="6" t="s">
        <v>56</v>
      </c>
      <c r="D19" s="68">
        <v>3477.34</v>
      </c>
      <c r="E19" s="68">
        <f>'[1]posebni dio'!F19</f>
        <v>0</v>
      </c>
      <c r="F19" s="69">
        <f>'[1]posebni dio'!G19</f>
        <v>3477.34</v>
      </c>
      <c r="G19" s="70">
        <f>'[1]posebni dio'!H19</f>
        <v>100</v>
      </c>
    </row>
    <row r="20" spans="1:8" ht="28.5" x14ac:dyDescent="0.25">
      <c r="A20" s="6"/>
      <c r="B20" s="60">
        <v>2</v>
      </c>
      <c r="C20" s="4" t="s">
        <v>97</v>
      </c>
      <c r="D20" s="61">
        <v>3766783.32</v>
      </c>
      <c r="E20" s="61">
        <f>'[1]posebni dio'!F20</f>
        <v>-30763.649999999441</v>
      </c>
      <c r="F20" s="12">
        <f>'[1]posebni dio'!G20</f>
        <v>3736019.6700000004</v>
      </c>
      <c r="G20" s="62">
        <f>'[1]posebni dio'!H20</f>
        <v>99.183291222602108</v>
      </c>
    </row>
    <row r="21" spans="1:8" x14ac:dyDescent="0.25">
      <c r="A21" s="6"/>
      <c r="B21" s="60" t="s">
        <v>98</v>
      </c>
      <c r="C21" s="4" t="s">
        <v>99</v>
      </c>
      <c r="D21" s="61">
        <v>65000</v>
      </c>
      <c r="E21" s="61">
        <f>'[1]posebni dio'!F21</f>
        <v>-56045</v>
      </c>
      <c r="F21" s="12">
        <f>'[1]posebni dio'!G21</f>
        <v>8955</v>
      </c>
      <c r="G21" s="62">
        <f>'[1]posebni dio'!H21</f>
        <v>13.776923076923078</v>
      </c>
    </row>
    <row r="22" spans="1:8" ht="57" x14ac:dyDescent="0.25">
      <c r="A22" s="4" t="s">
        <v>100</v>
      </c>
      <c r="B22" s="60" t="s">
        <v>101</v>
      </c>
      <c r="C22" s="4" t="s">
        <v>102</v>
      </c>
      <c r="D22" s="61">
        <v>577000</v>
      </c>
      <c r="E22" s="61">
        <f>'[1]posebni dio'!F22</f>
        <v>66506.63</v>
      </c>
      <c r="F22" s="12">
        <f>'[1]posebni dio'!G22</f>
        <v>643506.63</v>
      </c>
      <c r="G22" s="62">
        <f>'[1]posebni dio'!H22</f>
        <v>111.52627902946276</v>
      </c>
    </row>
    <row r="23" spans="1:8" x14ac:dyDescent="0.25">
      <c r="A23" s="63">
        <v>15</v>
      </c>
      <c r="B23" s="64" t="s">
        <v>103</v>
      </c>
      <c r="C23" s="63" t="s">
        <v>104</v>
      </c>
      <c r="D23" s="65">
        <v>30000</v>
      </c>
      <c r="E23" s="65">
        <f>'[1]posebni dio'!F23</f>
        <v>-30000</v>
      </c>
      <c r="F23" s="65">
        <f>'[1]posebni dio'!G23</f>
        <v>0</v>
      </c>
      <c r="G23" s="66">
        <f>'[1]posebni dio'!H23</f>
        <v>0</v>
      </c>
    </row>
    <row r="24" spans="1:8" ht="30" x14ac:dyDescent="0.25">
      <c r="A24" s="67"/>
      <c r="B24" s="7"/>
      <c r="C24" s="6" t="s">
        <v>93</v>
      </c>
      <c r="D24" s="68">
        <v>30000</v>
      </c>
      <c r="E24" s="68">
        <f>'[1]posebni dio'!F24</f>
        <v>-30000</v>
      </c>
      <c r="F24" s="69">
        <f>'[1]posebni dio'!G24</f>
        <v>0</v>
      </c>
      <c r="G24" s="70">
        <f>'[1]posebni dio'!H24</f>
        <v>0</v>
      </c>
    </row>
    <row r="25" spans="1:8" x14ac:dyDescent="0.25">
      <c r="A25" s="6">
        <v>15</v>
      </c>
      <c r="B25" s="7">
        <v>3</v>
      </c>
      <c r="C25" s="6" t="s">
        <v>11</v>
      </c>
      <c r="D25" s="68">
        <v>30000</v>
      </c>
      <c r="E25" s="68">
        <f>'[1]posebni dio'!F25</f>
        <v>-30000</v>
      </c>
      <c r="F25" s="69">
        <f>'[1]posebni dio'!G25</f>
        <v>0</v>
      </c>
      <c r="G25" s="70">
        <f>'[1]posebni dio'!H25</f>
        <v>0</v>
      </c>
    </row>
    <row r="26" spans="1:8" x14ac:dyDescent="0.25">
      <c r="A26" s="6">
        <v>15</v>
      </c>
      <c r="B26" s="7">
        <v>38</v>
      </c>
      <c r="C26" s="6" t="s">
        <v>56</v>
      </c>
      <c r="D26" s="68">
        <v>30000</v>
      </c>
      <c r="E26" s="68">
        <f>'[1]posebni dio'!F26</f>
        <v>-30000</v>
      </c>
      <c r="F26" s="69">
        <f>'[1]posebni dio'!G26</f>
        <v>0</v>
      </c>
      <c r="G26" s="70">
        <f>'[1]posebni dio'!H26</f>
        <v>0</v>
      </c>
    </row>
    <row r="27" spans="1:8" ht="30" x14ac:dyDescent="0.25">
      <c r="A27" s="63">
        <v>11</v>
      </c>
      <c r="B27" s="64" t="s">
        <v>105</v>
      </c>
      <c r="C27" s="63" t="s">
        <v>106</v>
      </c>
      <c r="D27" s="65">
        <v>35000</v>
      </c>
      <c r="E27" s="65">
        <f>'[1]posebni dio'!F27</f>
        <v>-26045</v>
      </c>
      <c r="F27" s="65">
        <f>'[1]posebni dio'!G27</f>
        <v>8955</v>
      </c>
      <c r="G27" s="66">
        <f>'[1]posebni dio'!H27</f>
        <v>25.585714285714285</v>
      </c>
    </row>
    <row r="28" spans="1:8" ht="30" x14ac:dyDescent="0.25">
      <c r="A28" s="67"/>
      <c r="B28" s="7"/>
      <c r="C28" s="6" t="s">
        <v>93</v>
      </c>
      <c r="D28" s="68">
        <v>35000</v>
      </c>
      <c r="E28" s="68">
        <f>'[1]posebni dio'!F28</f>
        <v>-26045</v>
      </c>
      <c r="F28" s="69">
        <f>'[1]posebni dio'!G28</f>
        <v>8955</v>
      </c>
      <c r="G28" s="70">
        <f>'[1]posebni dio'!H28</f>
        <v>25.585714285714285</v>
      </c>
    </row>
    <row r="29" spans="1:8" x14ac:dyDescent="0.25">
      <c r="A29" s="6">
        <v>11</v>
      </c>
      <c r="B29" s="7">
        <v>3</v>
      </c>
      <c r="C29" s="6" t="s">
        <v>11</v>
      </c>
      <c r="D29" s="68">
        <v>35000</v>
      </c>
      <c r="E29" s="68">
        <f>'[1]posebni dio'!F29</f>
        <v>-26045</v>
      </c>
      <c r="F29" s="69">
        <f>'[1]posebni dio'!G29</f>
        <v>8955</v>
      </c>
      <c r="G29" s="70">
        <f>'[1]posebni dio'!H29</f>
        <v>25.585714285714285</v>
      </c>
    </row>
    <row r="30" spans="1:8" x14ac:dyDescent="0.25">
      <c r="A30" s="6">
        <v>11</v>
      </c>
      <c r="B30" s="7">
        <v>32</v>
      </c>
      <c r="C30" s="6" t="s">
        <v>50</v>
      </c>
      <c r="D30" s="68">
        <v>35000</v>
      </c>
      <c r="E30" s="68">
        <f>'[1]posebni dio'!F30</f>
        <v>-26045</v>
      </c>
      <c r="F30" s="69">
        <f>'[1]posebni dio'!G30</f>
        <v>8955</v>
      </c>
      <c r="G30" s="70">
        <f>'[1]posebni dio'!H30</f>
        <v>25.585714285714285</v>
      </c>
    </row>
    <row r="31" spans="1:8" ht="42.75" x14ac:dyDescent="0.25">
      <c r="A31" s="6"/>
      <c r="B31" s="60" t="s">
        <v>107</v>
      </c>
      <c r="C31" s="4" t="s">
        <v>108</v>
      </c>
      <c r="D31" s="12">
        <v>3182783.32</v>
      </c>
      <c r="E31" s="61">
        <f>'[1]posebni dio'!F31</f>
        <v>-206533.47999999952</v>
      </c>
      <c r="F31" s="12">
        <f>'[1]posebni dio'!G31</f>
        <v>2976249.8400000003</v>
      </c>
      <c r="G31" s="62">
        <f>'[1]posebni dio'!H31</f>
        <v>93.510916099685986</v>
      </c>
      <c r="H31" s="31"/>
    </row>
    <row r="32" spans="1:8" ht="32.25" customHeight="1" x14ac:dyDescent="0.25">
      <c r="A32" s="63">
        <v>11</v>
      </c>
      <c r="B32" s="64" t="s">
        <v>109</v>
      </c>
      <c r="C32" s="63" t="s">
        <v>324</v>
      </c>
      <c r="D32" s="65">
        <v>435000</v>
      </c>
      <c r="E32" s="65">
        <f>'[1]posebni dio'!F32</f>
        <v>152000</v>
      </c>
      <c r="F32" s="65">
        <f>'[1]posebni dio'!G32</f>
        <v>587000</v>
      </c>
      <c r="G32" s="66">
        <f>'[1]posebni dio'!H32</f>
        <v>134.94252873563221</v>
      </c>
    </row>
    <row r="33" spans="1:7" ht="30" x14ac:dyDescent="0.25">
      <c r="A33" s="67"/>
      <c r="B33" s="7"/>
      <c r="C33" s="6" t="s">
        <v>93</v>
      </c>
      <c r="D33" s="68">
        <v>435000</v>
      </c>
      <c r="E33" s="69">
        <f>'[1]posebni dio'!F33</f>
        <v>152000</v>
      </c>
      <c r="F33" s="11">
        <f>'[1]posebni dio'!G33</f>
        <v>587000</v>
      </c>
      <c r="G33" s="70">
        <f>'[1]posebni dio'!H33</f>
        <v>134.94252873563221</v>
      </c>
    </row>
    <row r="34" spans="1:7" x14ac:dyDescent="0.25">
      <c r="A34" s="6">
        <v>11</v>
      </c>
      <c r="B34" s="7">
        <v>3</v>
      </c>
      <c r="C34" s="6" t="s">
        <v>11</v>
      </c>
      <c r="D34" s="68">
        <v>435000</v>
      </c>
      <c r="E34" s="69">
        <f>'[1]posebni dio'!F34</f>
        <v>152000</v>
      </c>
      <c r="F34" s="11">
        <f>'[1]posebni dio'!G34</f>
        <v>587000</v>
      </c>
      <c r="G34" s="70">
        <f>'[1]posebni dio'!H34</f>
        <v>134.94252873563221</v>
      </c>
    </row>
    <row r="35" spans="1:7" x14ac:dyDescent="0.25">
      <c r="A35" s="6">
        <v>11</v>
      </c>
      <c r="B35" s="7">
        <v>31</v>
      </c>
      <c r="C35" s="6" t="s">
        <v>48</v>
      </c>
      <c r="D35" s="68">
        <v>260000</v>
      </c>
      <c r="E35" s="69">
        <f>'[1]posebni dio'!F35</f>
        <v>105000</v>
      </c>
      <c r="F35" s="11">
        <f>'[1]posebni dio'!G35</f>
        <v>365000</v>
      </c>
      <c r="G35" s="70">
        <f>'[1]posebni dio'!H35</f>
        <v>140.38461538461539</v>
      </c>
    </row>
    <row r="36" spans="1:7" x14ac:dyDescent="0.25">
      <c r="A36" s="6">
        <v>11</v>
      </c>
      <c r="B36" s="7">
        <v>32</v>
      </c>
      <c r="C36" s="6" t="s">
        <v>50</v>
      </c>
      <c r="D36" s="68">
        <v>150000</v>
      </c>
      <c r="E36" s="69">
        <f>'[1]posebni dio'!F36</f>
        <v>35000</v>
      </c>
      <c r="F36" s="11">
        <f>'[1]posebni dio'!G36</f>
        <v>185000</v>
      </c>
      <c r="G36" s="70">
        <f>'[1]posebni dio'!H36</f>
        <v>123.33333333333334</v>
      </c>
    </row>
    <row r="37" spans="1:7" x14ac:dyDescent="0.25">
      <c r="A37" s="6">
        <v>11</v>
      </c>
      <c r="B37" s="7">
        <v>34</v>
      </c>
      <c r="C37" s="6" t="s">
        <v>52</v>
      </c>
      <c r="D37" s="68">
        <v>10000</v>
      </c>
      <c r="E37" s="69">
        <f>'[1]posebni dio'!F37</f>
        <v>6000</v>
      </c>
      <c r="F37" s="11">
        <f>'[1]posebni dio'!G37</f>
        <v>16000</v>
      </c>
      <c r="G37" s="70">
        <f>'[1]posebni dio'!H37</f>
        <v>160</v>
      </c>
    </row>
    <row r="38" spans="1:7" x14ac:dyDescent="0.25">
      <c r="A38" s="6">
        <v>11</v>
      </c>
      <c r="B38" s="7">
        <v>38</v>
      </c>
      <c r="C38" s="6" t="s">
        <v>56</v>
      </c>
      <c r="D38" s="68">
        <v>15000</v>
      </c>
      <c r="E38" s="69">
        <f>'[1]posebni dio'!F38</f>
        <v>6000</v>
      </c>
      <c r="F38" s="11">
        <f>'[1]posebni dio'!G38</f>
        <v>21000</v>
      </c>
      <c r="G38" s="70">
        <f>'[1]posebni dio'!H38</f>
        <v>140</v>
      </c>
    </row>
    <row r="39" spans="1:7" ht="31.5" customHeight="1" x14ac:dyDescent="0.25">
      <c r="A39" s="63">
        <v>11</v>
      </c>
      <c r="B39" s="64" t="s">
        <v>110</v>
      </c>
      <c r="C39" s="63" t="s">
        <v>111</v>
      </c>
      <c r="D39" s="65">
        <v>20000</v>
      </c>
      <c r="E39" s="65">
        <f>'[1]posebni dio'!F39</f>
        <v>14051.629999999997</v>
      </c>
      <c r="F39" s="65">
        <f>'[1]posebni dio'!G39</f>
        <v>34051.629999999997</v>
      </c>
      <c r="G39" s="66">
        <f>'[1]posebni dio'!H39</f>
        <v>170.25815</v>
      </c>
    </row>
    <row r="40" spans="1:7" ht="30" x14ac:dyDescent="0.25">
      <c r="A40" s="6"/>
      <c r="B40" s="7"/>
      <c r="C40" s="6" t="s">
        <v>112</v>
      </c>
      <c r="D40" s="68">
        <v>20000</v>
      </c>
      <c r="E40" s="69">
        <f>'[1]posebni dio'!F40</f>
        <v>14051.629999999997</v>
      </c>
      <c r="F40" s="69">
        <f>'[1]posebni dio'!G40</f>
        <v>34051.629999999997</v>
      </c>
      <c r="G40" s="70">
        <f>'[1]posebni dio'!H40</f>
        <v>170.25815</v>
      </c>
    </row>
    <row r="41" spans="1:7" x14ac:dyDescent="0.25">
      <c r="A41" s="6">
        <v>11</v>
      </c>
      <c r="B41" s="7">
        <v>3</v>
      </c>
      <c r="C41" s="6" t="s">
        <v>11</v>
      </c>
      <c r="D41" s="68">
        <v>20000</v>
      </c>
      <c r="E41" s="69">
        <f>'[1]posebni dio'!F41</f>
        <v>14051.629999999997</v>
      </c>
      <c r="F41" s="69">
        <f>'[1]posebni dio'!G41</f>
        <v>34051.629999999997</v>
      </c>
      <c r="G41" s="70">
        <f>'[1]posebni dio'!H41</f>
        <v>170.25815</v>
      </c>
    </row>
    <row r="42" spans="1:7" x14ac:dyDescent="0.25">
      <c r="A42" s="71">
        <v>11</v>
      </c>
      <c r="B42" s="72">
        <v>34</v>
      </c>
      <c r="C42" s="71" t="s">
        <v>52</v>
      </c>
      <c r="D42" s="73">
        <v>20000</v>
      </c>
      <c r="E42" s="69">
        <f>'[1]posebni dio'!F42</f>
        <v>14051.629999999997</v>
      </c>
      <c r="F42" s="69">
        <f>'[1]posebni dio'!G42</f>
        <v>34051.629999999997</v>
      </c>
      <c r="G42" s="70">
        <f>'[1]posebni dio'!H42</f>
        <v>170.25815</v>
      </c>
    </row>
    <row r="43" spans="1:7" ht="38.25" customHeight="1" x14ac:dyDescent="0.25">
      <c r="A43" s="63">
        <v>11.71</v>
      </c>
      <c r="B43" s="64" t="s">
        <v>113</v>
      </c>
      <c r="C43" s="63" t="s">
        <v>114</v>
      </c>
      <c r="D43" s="65">
        <v>57000</v>
      </c>
      <c r="E43" s="65">
        <f>'[1]posebni dio'!F43</f>
        <v>-43500</v>
      </c>
      <c r="F43" s="65">
        <f>'[1]posebni dio'!G43</f>
        <v>13500</v>
      </c>
      <c r="G43" s="66">
        <f>'[1]posebni dio'!H43</f>
        <v>23.684210526315788</v>
      </c>
    </row>
    <row r="44" spans="1:7" ht="30" x14ac:dyDescent="0.25">
      <c r="A44" s="74"/>
      <c r="B44" s="72"/>
      <c r="C44" s="71" t="s">
        <v>93</v>
      </c>
      <c r="D44" s="73">
        <v>57000</v>
      </c>
      <c r="E44" s="69">
        <f>'[1]posebni dio'!F44</f>
        <v>-43500</v>
      </c>
      <c r="F44" s="11">
        <f>'[1]posebni dio'!G44</f>
        <v>13500</v>
      </c>
      <c r="G44" s="70">
        <f>'[1]posebni dio'!H44</f>
        <v>23.684210526315788</v>
      </c>
    </row>
    <row r="45" spans="1:7" x14ac:dyDescent="0.25">
      <c r="A45" s="6">
        <v>11.71</v>
      </c>
      <c r="B45" s="7">
        <v>4</v>
      </c>
      <c r="C45" s="6" t="s">
        <v>12</v>
      </c>
      <c r="D45" s="68">
        <v>57000</v>
      </c>
      <c r="E45" s="69">
        <f>'[1]posebni dio'!F45</f>
        <v>-43500</v>
      </c>
      <c r="F45" s="11">
        <f>'[1]posebni dio'!G45</f>
        <v>13500</v>
      </c>
      <c r="G45" s="70">
        <f>'[1]posebni dio'!H45</f>
        <v>23.684210526315788</v>
      </c>
    </row>
    <row r="46" spans="1:7" ht="30" x14ac:dyDescent="0.25">
      <c r="A46" s="6">
        <v>11.71</v>
      </c>
      <c r="B46" s="7">
        <v>41</v>
      </c>
      <c r="C46" s="6" t="s">
        <v>57</v>
      </c>
      <c r="D46" s="68">
        <v>15000</v>
      </c>
      <c r="E46" s="69">
        <f>'[1]posebni dio'!F46</f>
        <v>-15000</v>
      </c>
      <c r="F46" s="11">
        <f>'[1]posebni dio'!G46</f>
        <v>0</v>
      </c>
      <c r="G46" s="70">
        <f>'[1]posebni dio'!H46</f>
        <v>0</v>
      </c>
    </row>
    <row r="47" spans="1:7" ht="30" x14ac:dyDescent="0.25">
      <c r="A47" s="6">
        <v>11.71</v>
      </c>
      <c r="B47" s="7">
        <v>42</v>
      </c>
      <c r="C47" s="6" t="s">
        <v>115</v>
      </c>
      <c r="D47" s="68">
        <v>20000</v>
      </c>
      <c r="E47" s="69">
        <f>'[1]posebni dio'!F47</f>
        <v>-6500</v>
      </c>
      <c r="F47" s="11">
        <f>'[1]posebni dio'!G47</f>
        <v>13500</v>
      </c>
      <c r="G47" s="70">
        <f>'[1]posebni dio'!H47</f>
        <v>67.5</v>
      </c>
    </row>
    <row r="48" spans="1:7" ht="30" x14ac:dyDescent="0.25">
      <c r="A48" s="6">
        <v>11</v>
      </c>
      <c r="B48" s="7">
        <v>42</v>
      </c>
      <c r="C48" s="6" t="s">
        <v>116</v>
      </c>
      <c r="D48" s="68">
        <v>22000</v>
      </c>
      <c r="E48" s="69">
        <f>'[1]posebni dio'!F48</f>
        <v>-22000</v>
      </c>
      <c r="F48" s="11">
        <f>'[1]posebni dio'!G48</f>
        <v>0</v>
      </c>
      <c r="G48" s="70">
        <f>'[1]posebni dio'!H48</f>
        <v>0</v>
      </c>
    </row>
    <row r="49" spans="1:8" ht="28.5" x14ac:dyDescent="0.25">
      <c r="A49" s="4" t="s">
        <v>117</v>
      </c>
      <c r="B49" s="60" t="s">
        <v>118</v>
      </c>
      <c r="C49" s="4" t="s">
        <v>119</v>
      </c>
      <c r="D49" s="61">
        <v>133000</v>
      </c>
      <c r="E49" s="75">
        <f>'[1]posebni dio'!F49</f>
        <v>-47604.28</v>
      </c>
      <c r="F49" s="12">
        <f>'[1]posebni dio'!G49</f>
        <v>85395.72</v>
      </c>
      <c r="G49" s="62">
        <f>'[1]posebni dio'!H49</f>
        <v>64.207308270676691</v>
      </c>
      <c r="H49" s="31"/>
    </row>
    <row r="50" spans="1:8" ht="24.75" customHeight="1" x14ac:dyDescent="0.25">
      <c r="A50" s="63">
        <v>31.43</v>
      </c>
      <c r="B50" s="64" t="s">
        <v>120</v>
      </c>
      <c r="C50" s="63" t="s">
        <v>121</v>
      </c>
      <c r="D50" s="65">
        <v>7000</v>
      </c>
      <c r="E50" s="65">
        <f>'[1]posebni dio'!F50</f>
        <v>5000</v>
      </c>
      <c r="F50" s="65">
        <f>'[1]posebni dio'!G50</f>
        <v>12000</v>
      </c>
      <c r="G50" s="66">
        <f>'[1]posebni dio'!H50</f>
        <v>171.42857142857142</v>
      </c>
    </row>
    <row r="51" spans="1:8" ht="30" x14ac:dyDescent="0.25">
      <c r="A51" s="67"/>
      <c r="B51" s="7"/>
      <c r="C51" s="6" t="s">
        <v>122</v>
      </c>
      <c r="D51" s="68">
        <v>7000</v>
      </c>
      <c r="E51" s="69">
        <f>'[1]posebni dio'!F51</f>
        <v>5000</v>
      </c>
      <c r="F51" s="69">
        <f>'[1]posebni dio'!G51</f>
        <v>12000</v>
      </c>
      <c r="G51" s="70">
        <f>'[1]posebni dio'!H51</f>
        <v>171.42857142857142</v>
      </c>
    </row>
    <row r="52" spans="1:8" x14ac:dyDescent="0.25">
      <c r="A52" s="6">
        <v>31.43</v>
      </c>
      <c r="B52" s="7">
        <v>3</v>
      </c>
      <c r="C52" s="6" t="s">
        <v>11</v>
      </c>
      <c r="D52" s="68">
        <v>7000</v>
      </c>
      <c r="E52" s="69">
        <f>'[1]posebni dio'!F52</f>
        <v>5000</v>
      </c>
      <c r="F52" s="69">
        <f>'[1]posebni dio'!G52</f>
        <v>12000</v>
      </c>
      <c r="G52" s="70">
        <f>'[1]posebni dio'!H52</f>
        <v>171.42857142857142</v>
      </c>
    </row>
    <row r="53" spans="1:8" x14ac:dyDescent="0.25">
      <c r="A53" s="6">
        <v>31.43</v>
      </c>
      <c r="B53" s="7">
        <v>32</v>
      </c>
      <c r="C53" s="6" t="s">
        <v>50</v>
      </c>
      <c r="D53" s="68">
        <v>7000</v>
      </c>
      <c r="E53" s="69">
        <f>'[1]posebni dio'!F53</f>
        <v>5000</v>
      </c>
      <c r="F53" s="69">
        <f>'[1]posebni dio'!G53</f>
        <v>12000</v>
      </c>
      <c r="G53" s="70">
        <f>'[1]posebni dio'!H53</f>
        <v>171.42857142857142</v>
      </c>
    </row>
    <row r="54" spans="1:8" ht="24" customHeight="1" x14ac:dyDescent="0.25">
      <c r="A54" s="63">
        <v>31.43</v>
      </c>
      <c r="B54" s="64" t="s">
        <v>123</v>
      </c>
      <c r="C54" s="63" t="s">
        <v>124</v>
      </c>
      <c r="D54" s="65">
        <v>17000</v>
      </c>
      <c r="E54" s="65">
        <f>'[1]posebni dio'!F54</f>
        <v>0</v>
      </c>
      <c r="F54" s="65">
        <f>'[1]posebni dio'!G54</f>
        <v>17000</v>
      </c>
      <c r="G54" s="66">
        <f>'[1]posebni dio'!H54</f>
        <v>100</v>
      </c>
    </row>
    <row r="55" spans="1:8" ht="30" x14ac:dyDescent="0.25">
      <c r="A55" s="67"/>
      <c r="B55" s="7"/>
      <c r="C55" s="6" t="s">
        <v>122</v>
      </c>
      <c r="D55" s="68">
        <v>17000</v>
      </c>
      <c r="E55" s="69">
        <f>'[1]posebni dio'!F55</f>
        <v>0</v>
      </c>
      <c r="F55" s="69">
        <f>'[1]posebni dio'!G55</f>
        <v>17000</v>
      </c>
      <c r="G55" s="70">
        <f>'[1]posebni dio'!H55</f>
        <v>100</v>
      </c>
    </row>
    <row r="56" spans="1:8" x14ac:dyDescent="0.25">
      <c r="A56" s="6">
        <v>31.43</v>
      </c>
      <c r="B56" s="7">
        <v>3</v>
      </c>
      <c r="C56" s="6" t="s">
        <v>11</v>
      </c>
      <c r="D56" s="68">
        <v>17000</v>
      </c>
      <c r="E56" s="69">
        <f>'[1]posebni dio'!F56</f>
        <v>0</v>
      </c>
      <c r="F56" s="69">
        <f>'[1]posebni dio'!G56</f>
        <v>17000</v>
      </c>
      <c r="G56" s="70">
        <f>'[1]posebni dio'!H56</f>
        <v>100</v>
      </c>
    </row>
    <row r="57" spans="1:8" x14ac:dyDescent="0.25">
      <c r="A57" s="6">
        <v>31.43</v>
      </c>
      <c r="B57" s="7">
        <v>32</v>
      </c>
      <c r="C57" s="6" t="s">
        <v>50</v>
      </c>
      <c r="D57" s="68">
        <v>17000</v>
      </c>
      <c r="E57" s="69">
        <f>'[1]posebni dio'!F57</f>
        <v>0</v>
      </c>
      <c r="F57" s="69">
        <f>'[1]posebni dio'!G57</f>
        <v>17000</v>
      </c>
      <c r="G57" s="70">
        <f>'[1]posebni dio'!H57</f>
        <v>100</v>
      </c>
    </row>
    <row r="58" spans="1:8" ht="30" x14ac:dyDescent="0.25">
      <c r="A58" s="63">
        <v>31.43</v>
      </c>
      <c r="B58" s="64" t="s">
        <v>125</v>
      </c>
      <c r="C58" s="63" t="s">
        <v>126</v>
      </c>
      <c r="D58" s="65">
        <v>5000</v>
      </c>
      <c r="E58" s="65">
        <f>'[1]posebni dio'!F58</f>
        <v>-4700</v>
      </c>
      <c r="F58" s="65">
        <f>'[1]posebni dio'!G58</f>
        <v>300</v>
      </c>
      <c r="G58" s="66">
        <f>'[1]posebni dio'!H58</f>
        <v>6</v>
      </c>
    </row>
    <row r="59" spans="1:8" ht="30" x14ac:dyDescent="0.25">
      <c r="A59" s="67"/>
      <c r="B59" s="7"/>
      <c r="C59" s="6" t="s">
        <v>122</v>
      </c>
      <c r="D59" s="68">
        <v>5000</v>
      </c>
      <c r="E59" s="69">
        <f>'[1]posebni dio'!F59</f>
        <v>-4700</v>
      </c>
      <c r="F59" s="69">
        <f>'[1]posebni dio'!G59</f>
        <v>300</v>
      </c>
      <c r="G59" s="70">
        <f>'[1]posebni dio'!H59</f>
        <v>6</v>
      </c>
    </row>
    <row r="60" spans="1:8" x14ac:dyDescent="0.25">
      <c r="A60" s="6">
        <v>31.43</v>
      </c>
      <c r="B60" s="7">
        <v>3</v>
      </c>
      <c r="C60" s="6" t="s">
        <v>11</v>
      </c>
      <c r="D60" s="68">
        <v>5000</v>
      </c>
      <c r="E60" s="69">
        <f>'[1]posebni dio'!F60</f>
        <v>-4700</v>
      </c>
      <c r="F60" s="69">
        <f>'[1]posebni dio'!G60</f>
        <v>300</v>
      </c>
      <c r="G60" s="70">
        <f>'[1]posebni dio'!H60</f>
        <v>6</v>
      </c>
    </row>
    <row r="61" spans="1:8" x14ac:dyDescent="0.25">
      <c r="A61" s="6">
        <v>31.43</v>
      </c>
      <c r="B61" s="7">
        <v>32</v>
      </c>
      <c r="C61" s="6" t="s">
        <v>50</v>
      </c>
      <c r="D61" s="68">
        <v>5000</v>
      </c>
      <c r="E61" s="69">
        <f>'[1]posebni dio'!F61</f>
        <v>-4700</v>
      </c>
      <c r="F61" s="69">
        <f>'[1]posebni dio'!G61</f>
        <v>300</v>
      </c>
      <c r="G61" s="70">
        <f>'[1]posebni dio'!H61</f>
        <v>6</v>
      </c>
    </row>
    <row r="62" spans="1:8" ht="30" x14ac:dyDescent="0.25">
      <c r="A62" s="63">
        <v>11</v>
      </c>
      <c r="B62" s="64" t="s">
        <v>127</v>
      </c>
      <c r="C62" s="63" t="s">
        <v>128</v>
      </c>
      <c r="D62" s="65">
        <v>20000</v>
      </c>
      <c r="E62" s="65">
        <f>'[1]posebni dio'!F62</f>
        <v>-20000</v>
      </c>
      <c r="F62" s="65">
        <f>'[1]posebni dio'!G62</f>
        <v>0</v>
      </c>
      <c r="G62" s="66">
        <f>'[1]posebni dio'!H62</f>
        <v>0</v>
      </c>
    </row>
    <row r="63" spans="1:8" ht="30" x14ac:dyDescent="0.25">
      <c r="A63" s="6"/>
      <c r="B63" s="7"/>
      <c r="C63" s="6" t="s">
        <v>129</v>
      </c>
      <c r="D63" s="68">
        <v>20000</v>
      </c>
      <c r="E63" s="69">
        <f>'[1]posebni dio'!F63</f>
        <v>-20000</v>
      </c>
      <c r="F63" s="69">
        <f>'[1]posebni dio'!G63</f>
        <v>0</v>
      </c>
      <c r="G63" s="70">
        <f>'[1]posebni dio'!H63</f>
        <v>0</v>
      </c>
    </row>
    <row r="64" spans="1:8" x14ac:dyDescent="0.25">
      <c r="A64" s="6">
        <v>11</v>
      </c>
      <c r="B64" s="7">
        <v>3</v>
      </c>
      <c r="C64" s="6" t="s">
        <v>11</v>
      </c>
      <c r="D64" s="68">
        <v>20000</v>
      </c>
      <c r="E64" s="69">
        <f>'[1]posebni dio'!F64</f>
        <v>-20000</v>
      </c>
      <c r="F64" s="69">
        <f>'[1]posebni dio'!G64</f>
        <v>0</v>
      </c>
      <c r="G64" s="70">
        <f>'[1]posebni dio'!H64</f>
        <v>0</v>
      </c>
    </row>
    <row r="65" spans="1:7" x14ac:dyDescent="0.25">
      <c r="A65" s="6">
        <v>11</v>
      </c>
      <c r="B65" s="7">
        <v>32</v>
      </c>
      <c r="C65" s="6" t="s">
        <v>50</v>
      </c>
      <c r="D65" s="68">
        <v>20000</v>
      </c>
      <c r="E65" s="69">
        <f>'[1]posebni dio'!F65</f>
        <v>-20000</v>
      </c>
      <c r="F65" s="69">
        <f>'[1]posebni dio'!G65</f>
        <v>0</v>
      </c>
      <c r="G65" s="70">
        <f>'[1]posebni dio'!H65</f>
        <v>0</v>
      </c>
    </row>
    <row r="66" spans="1:7" ht="32.25" customHeight="1" x14ac:dyDescent="0.25">
      <c r="A66" s="63">
        <v>31.43</v>
      </c>
      <c r="B66" s="64" t="s">
        <v>130</v>
      </c>
      <c r="C66" s="63" t="s">
        <v>131</v>
      </c>
      <c r="D66" s="65">
        <v>5000</v>
      </c>
      <c r="E66" s="65">
        <f>'[1]posebni dio'!F66</f>
        <v>-4800</v>
      </c>
      <c r="F66" s="65">
        <f>'[1]posebni dio'!G66</f>
        <v>200</v>
      </c>
      <c r="G66" s="66">
        <f>'[1]posebni dio'!H66</f>
        <v>4</v>
      </c>
    </row>
    <row r="67" spans="1:7" ht="30" x14ac:dyDescent="0.25">
      <c r="A67" s="67"/>
      <c r="B67" s="7"/>
      <c r="C67" s="6" t="s">
        <v>122</v>
      </c>
      <c r="D67" s="68">
        <v>5000</v>
      </c>
      <c r="E67" s="69">
        <f>'[1]posebni dio'!F67</f>
        <v>-4800</v>
      </c>
      <c r="F67" s="69">
        <f>'[1]posebni dio'!G67</f>
        <v>200</v>
      </c>
      <c r="G67" s="70">
        <f>'[1]posebni dio'!H67</f>
        <v>4</v>
      </c>
    </row>
    <row r="68" spans="1:7" x14ac:dyDescent="0.25">
      <c r="A68" s="6">
        <v>31.43</v>
      </c>
      <c r="B68" s="7">
        <v>3</v>
      </c>
      <c r="C68" s="6" t="s">
        <v>11</v>
      </c>
      <c r="D68" s="68">
        <v>5000</v>
      </c>
      <c r="E68" s="69">
        <f>'[1]posebni dio'!F68</f>
        <v>-4800</v>
      </c>
      <c r="F68" s="69">
        <f>'[1]posebni dio'!G68</f>
        <v>200</v>
      </c>
      <c r="G68" s="70">
        <f>'[1]posebni dio'!H68</f>
        <v>4</v>
      </c>
    </row>
    <row r="69" spans="1:7" x14ac:dyDescent="0.25">
      <c r="A69" s="6">
        <v>31.43</v>
      </c>
      <c r="B69" s="7">
        <v>32</v>
      </c>
      <c r="C69" s="6" t="s">
        <v>50</v>
      </c>
      <c r="D69" s="68">
        <v>5000</v>
      </c>
      <c r="E69" s="69">
        <f>'[1]posebni dio'!F69</f>
        <v>-4800</v>
      </c>
      <c r="F69" s="69">
        <f>'[1]posebni dio'!G69</f>
        <v>200</v>
      </c>
      <c r="G69" s="70">
        <f>'[1]posebni dio'!H69</f>
        <v>4</v>
      </c>
    </row>
    <row r="70" spans="1:7" ht="34.5" customHeight="1" x14ac:dyDescent="0.25">
      <c r="A70" s="63">
        <v>31.43</v>
      </c>
      <c r="B70" s="64" t="s">
        <v>132</v>
      </c>
      <c r="C70" s="63" t="s">
        <v>133</v>
      </c>
      <c r="D70" s="65">
        <v>5000</v>
      </c>
      <c r="E70" s="65">
        <f>'[1]posebni dio'!F70</f>
        <v>-4800</v>
      </c>
      <c r="F70" s="65">
        <f>'[1]posebni dio'!G70</f>
        <v>200</v>
      </c>
      <c r="G70" s="66">
        <f>'[1]posebni dio'!H70</f>
        <v>4</v>
      </c>
    </row>
    <row r="71" spans="1:7" ht="30" x14ac:dyDescent="0.25">
      <c r="A71" s="67"/>
      <c r="B71" s="7"/>
      <c r="C71" s="6" t="s">
        <v>122</v>
      </c>
      <c r="D71" s="68">
        <v>5000</v>
      </c>
      <c r="E71" s="69">
        <f>'[1]posebni dio'!F71</f>
        <v>-4800</v>
      </c>
      <c r="F71" s="69">
        <f>'[1]posebni dio'!G71</f>
        <v>200</v>
      </c>
      <c r="G71" s="70">
        <f>'[1]posebni dio'!H71</f>
        <v>4</v>
      </c>
    </row>
    <row r="72" spans="1:7" x14ac:dyDescent="0.25">
      <c r="A72" s="6">
        <v>31.43</v>
      </c>
      <c r="B72" s="7">
        <v>3</v>
      </c>
      <c r="C72" s="6" t="s">
        <v>11</v>
      </c>
      <c r="D72" s="68">
        <v>5000</v>
      </c>
      <c r="E72" s="69">
        <f>'[1]posebni dio'!F72</f>
        <v>-4800</v>
      </c>
      <c r="F72" s="69">
        <f>'[1]posebni dio'!G72</f>
        <v>200</v>
      </c>
      <c r="G72" s="70">
        <f>'[1]posebni dio'!H72</f>
        <v>4</v>
      </c>
    </row>
    <row r="73" spans="1:7" x14ac:dyDescent="0.25">
      <c r="A73" s="6">
        <v>31.43</v>
      </c>
      <c r="B73" s="7">
        <v>32</v>
      </c>
      <c r="C73" s="6" t="s">
        <v>50</v>
      </c>
      <c r="D73" s="68">
        <v>5000</v>
      </c>
      <c r="E73" s="69">
        <f>'[1]posebni dio'!F73</f>
        <v>-4800</v>
      </c>
      <c r="F73" s="69">
        <f>'[1]posebni dio'!G73</f>
        <v>200</v>
      </c>
      <c r="G73" s="70">
        <f>'[1]posebni dio'!H73</f>
        <v>4</v>
      </c>
    </row>
    <row r="74" spans="1:7" ht="39.75" customHeight="1" x14ac:dyDescent="0.25">
      <c r="A74" s="63">
        <v>31.43</v>
      </c>
      <c r="B74" s="64" t="s">
        <v>134</v>
      </c>
      <c r="C74" s="63" t="s">
        <v>135</v>
      </c>
      <c r="D74" s="65">
        <v>5000</v>
      </c>
      <c r="E74" s="65">
        <f>'[1]posebni dio'!F74</f>
        <v>-4800</v>
      </c>
      <c r="F74" s="65">
        <f>'[1]posebni dio'!G74</f>
        <v>200</v>
      </c>
      <c r="G74" s="66">
        <f>'[1]posebni dio'!H74</f>
        <v>4</v>
      </c>
    </row>
    <row r="75" spans="1:7" ht="30" x14ac:dyDescent="0.25">
      <c r="A75" s="67"/>
      <c r="B75" s="7"/>
      <c r="C75" s="6" t="s">
        <v>122</v>
      </c>
      <c r="D75" s="68">
        <v>5000</v>
      </c>
      <c r="E75" s="69">
        <f>'[1]posebni dio'!F75</f>
        <v>-4800</v>
      </c>
      <c r="F75" s="69">
        <f>'[1]posebni dio'!G75</f>
        <v>200</v>
      </c>
      <c r="G75" s="70">
        <f>'[1]posebni dio'!H75</f>
        <v>4</v>
      </c>
    </row>
    <row r="76" spans="1:7" x14ac:dyDescent="0.25">
      <c r="A76" s="6">
        <v>31.43</v>
      </c>
      <c r="B76" s="7">
        <v>3</v>
      </c>
      <c r="C76" s="6" t="s">
        <v>11</v>
      </c>
      <c r="D76" s="68">
        <v>5000</v>
      </c>
      <c r="E76" s="69">
        <f>'[1]posebni dio'!F76</f>
        <v>-4800</v>
      </c>
      <c r="F76" s="69">
        <f>'[1]posebni dio'!G76</f>
        <v>200</v>
      </c>
      <c r="G76" s="70">
        <f>'[1]posebni dio'!H76</f>
        <v>4</v>
      </c>
    </row>
    <row r="77" spans="1:7" x14ac:dyDescent="0.25">
      <c r="A77" s="6">
        <v>31.43</v>
      </c>
      <c r="B77" s="7">
        <v>32</v>
      </c>
      <c r="C77" s="6" t="s">
        <v>50</v>
      </c>
      <c r="D77" s="68">
        <v>5000</v>
      </c>
      <c r="E77" s="69">
        <f>'[1]posebni dio'!F77</f>
        <v>-4800</v>
      </c>
      <c r="F77" s="69">
        <f>'[1]posebni dio'!G77</f>
        <v>200</v>
      </c>
      <c r="G77" s="70">
        <f>'[1]posebni dio'!H77</f>
        <v>4</v>
      </c>
    </row>
    <row r="78" spans="1:7" ht="24.75" customHeight="1" x14ac:dyDescent="0.25">
      <c r="A78" s="63">
        <v>11</v>
      </c>
      <c r="B78" s="64" t="s">
        <v>136</v>
      </c>
      <c r="C78" s="63" t="s">
        <v>137</v>
      </c>
      <c r="D78" s="65">
        <v>55000</v>
      </c>
      <c r="E78" s="65">
        <f>'[1]posebni dio'!F78</f>
        <v>-10000</v>
      </c>
      <c r="F78" s="65">
        <f>'[1]posebni dio'!G78</f>
        <v>45000</v>
      </c>
      <c r="G78" s="66">
        <f>'[1]posebni dio'!H78</f>
        <v>81.818181818181827</v>
      </c>
    </row>
    <row r="79" spans="1:7" ht="30" x14ac:dyDescent="0.25">
      <c r="A79" s="6">
        <v>11</v>
      </c>
      <c r="B79" s="7"/>
      <c r="C79" s="6" t="s">
        <v>138</v>
      </c>
      <c r="D79" s="68">
        <v>55000</v>
      </c>
      <c r="E79" s="69">
        <f>'[1]posebni dio'!F79</f>
        <v>-10000</v>
      </c>
      <c r="F79" s="69">
        <f>'[1]posebni dio'!G79</f>
        <v>45000</v>
      </c>
      <c r="G79" s="70">
        <f>'[1]posebni dio'!H79</f>
        <v>81.818181818181827</v>
      </c>
    </row>
    <row r="80" spans="1:7" x14ac:dyDescent="0.25">
      <c r="A80" s="6">
        <v>11</v>
      </c>
      <c r="B80" s="7">
        <v>3</v>
      </c>
      <c r="C80" s="6" t="s">
        <v>11</v>
      </c>
      <c r="D80" s="68">
        <v>55000</v>
      </c>
      <c r="E80" s="69">
        <f>'[1]posebni dio'!F80</f>
        <v>-10000</v>
      </c>
      <c r="F80" s="69">
        <f>'[1]posebni dio'!G80</f>
        <v>45000</v>
      </c>
      <c r="G80" s="70">
        <f>'[1]posebni dio'!H80</f>
        <v>81.818181818181827</v>
      </c>
    </row>
    <row r="81" spans="1:7" x14ac:dyDescent="0.25">
      <c r="A81" s="6">
        <v>11</v>
      </c>
      <c r="B81" s="7">
        <v>32</v>
      </c>
      <c r="C81" s="6" t="s">
        <v>50</v>
      </c>
      <c r="D81" s="68">
        <v>55000</v>
      </c>
      <c r="E81" s="69">
        <f>'[1]posebni dio'!F81</f>
        <v>-10000</v>
      </c>
      <c r="F81" s="69">
        <f>'[1]posebni dio'!G81</f>
        <v>45000</v>
      </c>
      <c r="G81" s="70">
        <f>'[1]posebni dio'!H81</f>
        <v>81.818181818181827</v>
      </c>
    </row>
    <row r="82" spans="1:7" ht="17.25" customHeight="1" x14ac:dyDescent="0.25">
      <c r="A82" s="63">
        <v>11</v>
      </c>
      <c r="B82" s="64" t="s">
        <v>139</v>
      </c>
      <c r="C82" s="63" t="s">
        <v>140</v>
      </c>
      <c r="D82" s="65">
        <v>4000</v>
      </c>
      <c r="E82" s="65">
        <f>'[1]posebni dio'!F82</f>
        <v>0</v>
      </c>
      <c r="F82" s="65">
        <f>'[1]posebni dio'!G82</f>
        <v>4000</v>
      </c>
      <c r="G82" s="66">
        <f>'[1]posebni dio'!H82</f>
        <v>100</v>
      </c>
    </row>
    <row r="83" spans="1:7" ht="30" x14ac:dyDescent="0.25">
      <c r="A83" s="67"/>
      <c r="B83" s="6"/>
      <c r="C83" s="6" t="s">
        <v>122</v>
      </c>
      <c r="D83" s="68">
        <v>4000</v>
      </c>
      <c r="E83" s="69">
        <f>'[1]posebni dio'!F83</f>
        <v>0</v>
      </c>
      <c r="F83" s="69">
        <f>'[1]posebni dio'!G83</f>
        <v>4000</v>
      </c>
      <c r="G83" s="70">
        <f>'[1]posebni dio'!H83</f>
        <v>100</v>
      </c>
    </row>
    <row r="84" spans="1:7" x14ac:dyDescent="0.25">
      <c r="A84" s="6">
        <v>11</v>
      </c>
      <c r="B84" s="7">
        <v>3</v>
      </c>
      <c r="C84" s="6" t="s">
        <v>11</v>
      </c>
      <c r="D84" s="68">
        <v>4000</v>
      </c>
      <c r="E84" s="69">
        <f>'[1]posebni dio'!F84</f>
        <v>0</v>
      </c>
      <c r="F84" s="69">
        <f>'[1]posebni dio'!G84</f>
        <v>4000</v>
      </c>
      <c r="G84" s="70">
        <f>'[1]posebni dio'!H84</f>
        <v>100</v>
      </c>
    </row>
    <row r="85" spans="1:7" x14ac:dyDescent="0.25">
      <c r="A85" s="6">
        <v>11</v>
      </c>
      <c r="B85" s="7">
        <v>32</v>
      </c>
      <c r="C85" s="6" t="s">
        <v>50</v>
      </c>
      <c r="D85" s="68">
        <v>4000</v>
      </c>
      <c r="E85" s="69">
        <f>'[1]posebni dio'!F85</f>
        <v>0</v>
      </c>
      <c r="F85" s="69">
        <f>'[1]posebni dio'!G85</f>
        <v>4000</v>
      </c>
      <c r="G85" s="70">
        <f>'[1]posebni dio'!H85</f>
        <v>100</v>
      </c>
    </row>
    <row r="86" spans="1:7" ht="30.75" customHeight="1" x14ac:dyDescent="0.25">
      <c r="A86" s="63">
        <v>71</v>
      </c>
      <c r="B86" s="64" t="s">
        <v>141</v>
      </c>
      <c r="C86" s="63" t="s">
        <v>142</v>
      </c>
      <c r="D86" s="65">
        <v>10000</v>
      </c>
      <c r="E86" s="65">
        <f>'[1]posebni dio'!F86</f>
        <v>-3504.2799999999997</v>
      </c>
      <c r="F86" s="65">
        <f>'[1]posebni dio'!G86</f>
        <v>6495.72</v>
      </c>
      <c r="G86" s="66">
        <f>'[1]posebni dio'!H86</f>
        <v>64.9572</v>
      </c>
    </row>
    <row r="87" spans="1:7" ht="30" x14ac:dyDescent="0.25">
      <c r="A87" s="67"/>
      <c r="B87" s="7"/>
      <c r="C87" s="6" t="s">
        <v>122</v>
      </c>
      <c r="D87" s="68">
        <v>10000</v>
      </c>
      <c r="E87" s="69">
        <f>'[1]posebni dio'!F87</f>
        <v>-3504.2799999999997</v>
      </c>
      <c r="F87" s="69">
        <f>'[1]posebni dio'!G87</f>
        <v>6495.72</v>
      </c>
      <c r="G87" s="70">
        <f>'[1]posebni dio'!H87</f>
        <v>64.9572</v>
      </c>
    </row>
    <row r="88" spans="1:7" x14ac:dyDescent="0.25">
      <c r="A88" s="6">
        <v>71</v>
      </c>
      <c r="B88" s="7">
        <v>4</v>
      </c>
      <c r="C88" s="6" t="s">
        <v>12</v>
      </c>
      <c r="D88" s="68">
        <v>10000</v>
      </c>
      <c r="E88" s="69">
        <f>'[1]posebni dio'!F88</f>
        <v>-3504.2799999999997</v>
      </c>
      <c r="F88" s="69">
        <f>'[1]posebni dio'!G88</f>
        <v>6495.72</v>
      </c>
      <c r="G88" s="70">
        <f>'[1]posebni dio'!H88</f>
        <v>64.9572</v>
      </c>
    </row>
    <row r="89" spans="1:7" ht="30" x14ac:dyDescent="0.25">
      <c r="A89" s="6">
        <v>71</v>
      </c>
      <c r="B89" s="7">
        <v>42</v>
      </c>
      <c r="C89" s="6" t="s">
        <v>58</v>
      </c>
      <c r="D89" s="68">
        <v>10000</v>
      </c>
      <c r="E89" s="69">
        <f>'[1]posebni dio'!F89</f>
        <v>-3504.2799999999997</v>
      </c>
      <c r="F89" s="69">
        <f>'[1]posebni dio'!G89</f>
        <v>6495.72</v>
      </c>
      <c r="G89" s="70">
        <f>'[1]posebni dio'!H89</f>
        <v>64.9572</v>
      </c>
    </row>
    <row r="90" spans="1:7" x14ac:dyDescent="0.25">
      <c r="A90" s="4">
        <v>11.31</v>
      </c>
      <c r="B90" s="60" t="s">
        <v>143</v>
      </c>
      <c r="C90" s="4" t="s">
        <v>144</v>
      </c>
      <c r="D90" s="61">
        <v>40000</v>
      </c>
      <c r="E90" s="75">
        <f>'[1]posebni dio'!F90</f>
        <v>8000</v>
      </c>
      <c r="F90" s="12">
        <f>'[1]posebni dio'!G90</f>
        <v>48000</v>
      </c>
      <c r="G90" s="62">
        <f>'[1]posebni dio'!H90</f>
        <v>120</v>
      </c>
    </row>
    <row r="91" spans="1:7" ht="30" x14ac:dyDescent="0.25">
      <c r="A91" s="63">
        <v>31</v>
      </c>
      <c r="B91" s="64" t="s">
        <v>145</v>
      </c>
      <c r="C91" s="63" t="s">
        <v>146</v>
      </c>
      <c r="D91" s="65">
        <v>17000</v>
      </c>
      <c r="E91" s="65">
        <f>'[1]posebni dio'!F91</f>
        <v>0</v>
      </c>
      <c r="F91" s="65">
        <f>'[1]posebni dio'!G91</f>
        <v>17000</v>
      </c>
      <c r="G91" s="66">
        <f>'[1]posebni dio'!H91</f>
        <v>100</v>
      </c>
    </row>
    <row r="92" spans="1:7" x14ac:dyDescent="0.25">
      <c r="A92" s="67"/>
      <c r="B92" s="7"/>
      <c r="C92" s="6" t="s">
        <v>147</v>
      </c>
      <c r="D92" s="68">
        <v>17000</v>
      </c>
      <c r="E92" s="69">
        <f>'[1]posebni dio'!F92</f>
        <v>0</v>
      </c>
      <c r="F92" s="69">
        <f>'[1]posebni dio'!G92</f>
        <v>17000</v>
      </c>
      <c r="G92" s="70">
        <f>'[1]posebni dio'!H92</f>
        <v>100</v>
      </c>
    </row>
    <row r="93" spans="1:7" x14ac:dyDescent="0.25">
      <c r="A93" s="6">
        <v>31</v>
      </c>
      <c r="B93" s="7">
        <v>3</v>
      </c>
      <c r="C93" s="6" t="s">
        <v>11</v>
      </c>
      <c r="D93" s="68">
        <v>17000</v>
      </c>
      <c r="E93" s="69">
        <f>'[1]posebni dio'!F93</f>
        <v>0</v>
      </c>
      <c r="F93" s="69">
        <f>'[1]posebni dio'!G93</f>
        <v>17000</v>
      </c>
      <c r="G93" s="70">
        <f>'[1]posebni dio'!H93</f>
        <v>100</v>
      </c>
    </row>
    <row r="94" spans="1:7" x14ac:dyDescent="0.25">
      <c r="A94" s="6">
        <v>31</v>
      </c>
      <c r="B94" s="7">
        <v>32</v>
      </c>
      <c r="C94" s="6" t="s">
        <v>50</v>
      </c>
      <c r="D94" s="68">
        <v>17000</v>
      </c>
      <c r="E94" s="69">
        <f>'[1]posebni dio'!F94</f>
        <v>0</v>
      </c>
      <c r="F94" s="69">
        <f>'[1]posebni dio'!G94</f>
        <v>17000</v>
      </c>
      <c r="G94" s="70">
        <f>'[1]posebni dio'!H94</f>
        <v>100</v>
      </c>
    </row>
    <row r="95" spans="1:7" ht="32.25" customHeight="1" x14ac:dyDescent="0.25">
      <c r="A95" s="63">
        <v>31</v>
      </c>
      <c r="B95" s="64" t="s">
        <v>148</v>
      </c>
      <c r="C95" s="63" t="s">
        <v>149</v>
      </c>
      <c r="D95" s="65">
        <v>8000</v>
      </c>
      <c r="E95" s="65">
        <f>'[1]posebni dio'!F95</f>
        <v>-3000</v>
      </c>
      <c r="F95" s="65">
        <f>'[1]posebni dio'!G95</f>
        <v>5000</v>
      </c>
      <c r="G95" s="66">
        <f>'[1]posebni dio'!H95</f>
        <v>62.5</v>
      </c>
    </row>
    <row r="96" spans="1:7" x14ac:dyDescent="0.25">
      <c r="A96" s="67"/>
      <c r="B96" s="7"/>
      <c r="C96" s="6" t="s">
        <v>147</v>
      </c>
      <c r="D96" s="68">
        <v>8000</v>
      </c>
      <c r="E96" s="69">
        <f>'[1]posebni dio'!F96</f>
        <v>-3000</v>
      </c>
      <c r="F96" s="69">
        <f>'[1]posebni dio'!G96</f>
        <v>5000</v>
      </c>
      <c r="G96" s="70">
        <f>'[1]posebni dio'!H96</f>
        <v>62.5</v>
      </c>
    </row>
    <row r="97" spans="1:7" x14ac:dyDescent="0.25">
      <c r="A97" s="6">
        <v>31</v>
      </c>
      <c r="B97" s="7">
        <v>3</v>
      </c>
      <c r="C97" s="6" t="s">
        <v>11</v>
      </c>
      <c r="D97" s="68">
        <v>8000</v>
      </c>
      <c r="E97" s="69">
        <f>'[1]posebni dio'!F97</f>
        <v>-3000</v>
      </c>
      <c r="F97" s="69">
        <f>'[1]posebni dio'!G97</f>
        <v>5000</v>
      </c>
      <c r="G97" s="70">
        <f>'[1]posebni dio'!H97</f>
        <v>62.5</v>
      </c>
    </row>
    <row r="98" spans="1:7" x14ac:dyDescent="0.25">
      <c r="A98" s="6">
        <v>31</v>
      </c>
      <c r="B98" s="7">
        <v>32</v>
      </c>
      <c r="C98" s="6" t="s">
        <v>50</v>
      </c>
      <c r="D98" s="68">
        <v>8000</v>
      </c>
      <c r="E98" s="69">
        <f>'[1]posebni dio'!F98</f>
        <v>-3000</v>
      </c>
      <c r="F98" s="69">
        <f>'[1]posebni dio'!G98</f>
        <v>5000</v>
      </c>
      <c r="G98" s="70">
        <f>'[1]posebni dio'!H98</f>
        <v>62.5</v>
      </c>
    </row>
    <row r="99" spans="1:7" ht="30" x14ac:dyDescent="0.25">
      <c r="A99" s="63">
        <v>11</v>
      </c>
      <c r="B99" s="64" t="s">
        <v>150</v>
      </c>
      <c r="C99" s="63" t="s">
        <v>151</v>
      </c>
      <c r="D99" s="65">
        <v>5000</v>
      </c>
      <c r="E99" s="65">
        <f>'[1]posebni dio'!F99</f>
        <v>1000</v>
      </c>
      <c r="F99" s="65">
        <f>'[1]posebni dio'!G99</f>
        <v>6000</v>
      </c>
      <c r="G99" s="66">
        <f>'[1]posebni dio'!H99</f>
        <v>120</v>
      </c>
    </row>
    <row r="100" spans="1:7" x14ac:dyDescent="0.25">
      <c r="A100" s="67"/>
      <c r="B100" s="7"/>
      <c r="C100" s="6" t="s">
        <v>147</v>
      </c>
      <c r="D100" s="68">
        <v>5000</v>
      </c>
      <c r="E100" s="69">
        <f>'[1]posebni dio'!F100</f>
        <v>1000</v>
      </c>
      <c r="F100" s="69">
        <f>'[1]posebni dio'!G100</f>
        <v>6000</v>
      </c>
      <c r="G100" s="70">
        <f>'[1]posebni dio'!H100</f>
        <v>120</v>
      </c>
    </row>
    <row r="101" spans="1:7" x14ac:dyDescent="0.25">
      <c r="A101" s="6">
        <v>11</v>
      </c>
      <c r="B101" s="7">
        <v>3</v>
      </c>
      <c r="C101" s="6" t="s">
        <v>11</v>
      </c>
      <c r="D101" s="68">
        <v>5000</v>
      </c>
      <c r="E101" s="69">
        <f>'[1]posebni dio'!F101</f>
        <v>1000</v>
      </c>
      <c r="F101" s="69">
        <f>'[1]posebni dio'!G101</f>
        <v>6000</v>
      </c>
      <c r="G101" s="70">
        <f>'[1]posebni dio'!H101</f>
        <v>120</v>
      </c>
    </row>
    <row r="102" spans="1:7" x14ac:dyDescent="0.25">
      <c r="A102" s="6">
        <v>11</v>
      </c>
      <c r="B102" s="7">
        <v>32</v>
      </c>
      <c r="C102" s="6" t="s">
        <v>50</v>
      </c>
      <c r="D102" s="68">
        <v>5000</v>
      </c>
      <c r="E102" s="69">
        <f>'[1]posebni dio'!F102</f>
        <v>1000</v>
      </c>
      <c r="F102" s="69">
        <f>'[1]posebni dio'!G102</f>
        <v>6000</v>
      </c>
      <c r="G102" s="70">
        <f>'[1]posebni dio'!H102</f>
        <v>120</v>
      </c>
    </row>
    <row r="103" spans="1:7" ht="35.25" customHeight="1" x14ac:dyDescent="0.25">
      <c r="A103" s="63">
        <v>11</v>
      </c>
      <c r="B103" s="64" t="s">
        <v>152</v>
      </c>
      <c r="C103" s="63" t="s">
        <v>153</v>
      </c>
      <c r="D103" s="65">
        <v>10000</v>
      </c>
      <c r="E103" s="65">
        <f>'[1]posebni dio'!F103</f>
        <v>8000</v>
      </c>
      <c r="F103" s="65">
        <f>'[1]posebni dio'!G103</f>
        <v>18000</v>
      </c>
      <c r="G103" s="66">
        <f>'[1]posebni dio'!H103</f>
        <v>180</v>
      </c>
    </row>
    <row r="104" spans="1:7" x14ac:dyDescent="0.25">
      <c r="A104" s="67"/>
      <c r="B104" s="7"/>
      <c r="C104" s="6" t="s">
        <v>147</v>
      </c>
      <c r="D104" s="68">
        <v>10000</v>
      </c>
      <c r="E104" s="69">
        <f>'[1]posebni dio'!F104</f>
        <v>8000</v>
      </c>
      <c r="F104" s="69">
        <f>'[1]posebni dio'!G104</f>
        <v>18000</v>
      </c>
      <c r="G104" s="70">
        <f>'[1]posebni dio'!H104</f>
        <v>180</v>
      </c>
    </row>
    <row r="105" spans="1:7" x14ac:dyDescent="0.25">
      <c r="A105" s="6">
        <v>11</v>
      </c>
      <c r="B105" s="7">
        <v>3</v>
      </c>
      <c r="C105" s="6" t="s">
        <v>11</v>
      </c>
      <c r="D105" s="68">
        <v>10000</v>
      </c>
      <c r="E105" s="69">
        <f>'[1]posebni dio'!F105</f>
        <v>8000</v>
      </c>
      <c r="F105" s="69">
        <f>'[1]posebni dio'!G105</f>
        <v>18000</v>
      </c>
      <c r="G105" s="70">
        <f>'[1]posebni dio'!H105</f>
        <v>180</v>
      </c>
    </row>
    <row r="106" spans="1:7" x14ac:dyDescent="0.25">
      <c r="A106" s="6">
        <v>11</v>
      </c>
      <c r="B106" s="7">
        <v>32</v>
      </c>
      <c r="C106" s="6" t="s">
        <v>50</v>
      </c>
      <c r="D106" s="68">
        <v>10000</v>
      </c>
      <c r="E106" s="69">
        <f>'[1]posebni dio'!F106</f>
        <v>8000</v>
      </c>
      <c r="F106" s="69">
        <f>'[1]posebni dio'!G106</f>
        <v>18000</v>
      </c>
      <c r="G106" s="70">
        <f>'[1]posebni dio'!H106</f>
        <v>180</v>
      </c>
    </row>
    <row r="107" spans="1:7" ht="39" customHeight="1" x14ac:dyDescent="0.25">
      <c r="A107" s="63">
        <v>11</v>
      </c>
      <c r="B107" s="64" t="s">
        <v>347</v>
      </c>
      <c r="C107" s="63" t="s">
        <v>348</v>
      </c>
      <c r="D107" s="65">
        <v>0</v>
      </c>
      <c r="E107" s="65">
        <f>'[1]posebni dio'!F107</f>
        <v>2000</v>
      </c>
      <c r="F107" s="65">
        <f>'[1]posebni dio'!G107</f>
        <v>2000</v>
      </c>
      <c r="G107" s="66">
        <f>'[1]posebni dio'!H107</f>
        <v>0</v>
      </c>
    </row>
    <row r="108" spans="1:7" x14ac:dyDescent="0.25">
      <c r="A108" s="67"/>
      <c r="B108" s="7"/>
      <c r="C108" s="6" t="s">
        <v>147</v>
      </c>
      <c r="D108" s="69">
        <v>0</v>
      </c>
      <c r="E108" s="69">
        <f>'[1]posebni dio'!F108</f>
        <v>2000</v>
      </c>
      <c r="F108" s="11">
        <f>'[1]posebni dio'!G108</f>
        <v>2000</v>
      </c>
      <c r="G108" s="70">
        <f>'[1]posebni dio'!H108</f>
        <v>0</v>
      </c>
    </row>
    <row r="109" spans="1:7" x14ac:dyDescent="0.25">
      <c r="A109" s="6">
        <v>11</v>
      </c>
      <c r="B109" s="7">
        <v>3</v>
      </c>
      <c r="C109" s="6" t="s">
        <v>11</v>
      </c>
      <c r="D109" s="69">
        <v>0</v>
      </c>
      <c r="E109" s="69">
        <f>'[1]posebni dio'!F109</f>
        <v>2000</v>
      </c>
      <c r="F109" s="11">
        <f>'[1]posebni dio'!G109</f>
        <v>2000</v>
      </c>
      <c r="G109" s="70">
        <f>'[1]posebni dio'!H109</f>
        <v>0</v>
      </c>
    </row>
    <row r="110" spans="1:7" x14ac:dyDescent="0.25">
      <c r="A110" s="6">
        <v>11</v>
      </c>
      <c r="B110" s="7">
        <v>32</v>
      </c>
      <c r="C110" s="6" t="s">
        <v>50</v>
      </c>
      <c r="D110" s="69">
        <v>0</v>
      </c>
      <c r="E110" s="69">
        <f>'[1]posebni dio'!F110</f>
        <v>2000</v>
      </c>
      <c r="F110" s="11">
        <f>'[1]posebni dio'!G110</f>
        <v>2000</v>
      </c>
      <c r="G110" s="70">
        <f>'[1]posebni dio'!H110</f>
        <v>0</v>
      </c>
    </row>
    <row r="111" spans="1:7" ht="45" customHeight="1" x14ac:dyDescent="0.25">
      <c r="A111" s="4" t="s">
        <v>154</v>
      </c>
      <c r="B111" s="60" t="s">
        <v>155</v>
      </c>
      <c r="C111" s="4" t="s">
        <v>156</v>
      </c>
      <c r="D111" s="61">
        <v>120000</v>
      </c>
      <c r="E111" s="75">
        <f>'[1]posebni dio'!F111</f>
        <v>5625</v>
      </c>
      <c r="F111" s="12">
        <f>'[1]posebni dio'!G111</f>
        <v>125625</v>
      </c>
      <c r="G111" s="70">
        <f>'[1]posebni dio'!H111</f>
        <v>104.6875</v>
      </c>
    </row>
    <row r="112" spans="1:7" ht="33" customHeight="1" x14ac:dyDescent="0.25">
      <c r="A112" s="63">
        <v>11</v>
      </c>
      <c r="B112" s="64" t="s">
        <v>157</v>
      </c>
      <c r="C112" s="63" t="s">
        <v>158</v>
      </c>
      <c r="D112" s="65">
        <v>12000</v>
      </c>
      <c r="E112" s="65">
        <f>'[1]posebni dio'!F112</f>
        <v>0</v>
      </c>
      <c r="F112" s="65">
        <f>'[1]posebni dio'!G112</f>
        <v>12000</v>
      </c>
      <c r="G112" s="70">
        <f>'[1]posebni dio'!H112</f>
        <v>100</v>
      </c>
    </row>
    <row r="113" spans="1:7" ht="30" x14ac:dyDescent="0.25">
      <c r="A113" s="67"/>
      <c r="B113" s="7"/>
      <c r="C113" s="6" t="s">
        <v>122</v>
      </c>
      <c r="D113" s="68">
        <v>12000</v>
      </c>
      <c r="E113" s="69">
        <f>'[1]posebni dio'!F113</f>
        <v>0</v>
      </c>
      <c r="F113" s="69">
        <f>'[1]posebni dio'!G113</f>
        <v>12000</v>
      </c>
      <c r="G113" s="70">
        <f>'[1]posebni dio'!H113</f>
        <v>100</v>
      </c>
    </row>
    <row r="114" spans="1:7" x14ac:dyDescent="0.25">
      <c r="A114" s="6">
        <v>11</v>
      </c>
      <c r="B114" s="7">
        <v>3</v>
      </c>
      <c r="C114" s="6" t="s">
        <v>11</v>
      </c>
      <c r="D114" s="68">
        <v>12000</v>
      </c>
      <c r="E114" s="69">
        <f>'[1]posebni dio'!F114</f>
        <v>0</v>
      </c>
      <c r="F114" s="69">
        <f>'[1]posebni dio'!G114</f>
        <v>12000</v>
      </c>
      <c r="G114" s="70">
        <f>'[1]posebni dio'!H114</f>
        <v>100</v>
      </c>
    </row>
    <row r="115" spans="1:7" x14ac:dyDescent="0.25">
      <c r="A115" s="6">
        <v>11</v>
      </c>
      <c r="B115" s="7">
        <v>32</v>
      </c>
      <c r="C115" s="6" t="s">
        <v>50</v>
      </c>
      <c r="D115" s="68">
        <v>12000</v>
      </c>
      <c r="E115" s="69">
        <f>'[1]posebni dio'!F115</f>
        <v>0</v>
      </c>
      <c r="F115" s="69">
        <f>'[1]posebni dio'!G115</f>
        <v>12000</v>
      </c>
      <c r="G115" s="70">
        <f>'[1]posebni dio'!H115</f>
        <v>100</v>
      </c>
    </row>
    <row r="116" spans="1:7" ht="47.25" customHeight="1" x14ac:dyDescent="0.25">
      <c r="A116" s="63">
        <v>11</v>
      </c>
      <c r="B116" s="64" t="s">
        <v>159</v>
      </c>
      <c r="C116" s="63" t="s">
        <v>160</v>
      </c>
      <c r="D116" s="65">
        <v>1000</v>
      </c>
      <c r="E116" s="65">
        <f>'[1]posebni dio'!F116</f>
        <v>1000</v>
      </c>
      <c r="F116" s="65">
        <f>'[1]posebni dio'!G116</f>
        <v>2000</v>
      </c>
      <c r="G116" s="66">
        <f>'[1]posebni dio'!H116</f>
        <v>200</v>
      </c>
    </row>
    <row r="117" spans="1:7" ht="30" x14ac:dyDescent="0.25">
      <c r="A117" s="67"/>
      <c r="B117" s="7"/>
      <c r="C117" s="6" t="s">
        <v>122</v>
      </c>
      <c r="D117" s="68">
        <v>1000</v>
      </c>
      <c r="E117" s="69">
        <f>'[1]posebni dio'!F117</f>
        <v>1000</v>
      </c>
      <c r="F117" s="69">
        <f>'[1]posebni dio'!G117</f>
        <v>2000</v>
      </c>
      <c r="G117" s="70">
        <f>'[1]posebni dio'!H117</f>
        <v>200</v>
      </c>
    </row>
    <row r="118" spans="1:7" x14ac:dyDescent="0.25">
      <c r="A118" s="6">
        <v>11</v>
      </c>
      <c r="B118" s="7">
        <v>3</v>
      </c>
      <c r="C118" s="6" t="s">
        <v>11</v>
      </c>
      <c r="D118" s="68">
        <v>1000</v>
      </c>
      <c r="E118" s="69">
        <f>'[1]posebni dio'!F118</f>
        <v>1000</v>
      </c>
      <c r="F118" s="69">
        <f>'[1]posebni dio'!G118</f>
        <v>2000</v>
      </c>
      <c r="G118" s="70">
        <f>'[1]posebni dio'!H118</f>
        <v>200</v>
      </c>
    </row>
    <row r="119" spans="1:7" x14ac:dyDescent="0.25">
      <c r="A119" s="6">
        <v>11</v>
      </c>
      <c r="B119" s="7">
        <v>32</v>
      </c>
      <c r="C119" s="6" t="s">
        <v>50</v>
      </c>
      <c r="D119" s="68">
        <v>1000</v>
      </c>
      <c r="E119" s="69">
        <f>'[1]posebni dio'!F119</f>
        <v>1000</v>
      </c>
      <c r="F119" s="69">
        <f>'[1]posebni dio'!G119</f>
        <v>2000</v>
      </c>
      <c r="G119" s="70">
        <f>'[1]posebni dio'!H119</f>
        <v>200</v>
      </c>
    </row>
    <row r="120" spans="1:7" ht="48" customHeight="1" x14ac:dyDescent="0.25">
      <c r="A120" s="63">
        <v>11.31</v>
      </c>
      <c r="B120" s="64" t="s">
        <v>161</v>
      </c>
      <c r="C120" s="63" t="s">
        <v>366</v>
      </c>
      <c r="D120" s="65">
        <v>1000</v>
      </c>
      <c r="E120" s="65">
        <f>'[1]posebni dio'!F120</f>
        <v>-1000</v>
      </c>
      <c r="F120" s="65">
        <f>'[1]posebni dio'!G120</f>
        <v>0</v>
      </c>
      <c r="G120" s="66">
        <f>'[1]posebni dio'!H120</f>
        <v>0</v>
      </c>
    </row>
    <row r="121" spans="1:7" ht="30" x14ac:dyDescent="0.25">
      <c r="A121" s="67"/>
      <c r="B121" s="7"/>
      <c r="C121" s="6" t="s">
        <v>122</v>
      </c>
      <c r="D121" s="68">
        <v>1000</v>
      </c>
      <c r="E121" s="69">
        <f>'[1]posebni dio'!F121</f>
        <v>-1000</v>
      </c>
      <c r="F121" s="69">
        <f>'[1]posebni dio'!G121</f>
        <v>0</v>
      </c>
      <c r="G121" s="70">
        <f>'[1]posebni dio'!H121</f>
        <v>0</v>
      </c>
    </row>
    <row r="122" spans="1:7" x14ac:dyDescent="0.25">
      <c r="A122" s="6">
        <v>11.31</v>
      </c>
      <c r="B122" s="7">
        <v>3</v>
      </c>
      <c r="C122" s="6" t="s">
        <v>11</v>
      </c>
      <c r="D122" s="68">
        <v>1000</v>
      </c>
      <c r="E122" s="69">
        <f>'[1]posebni dio'!F122</f>
        <v>-1000</v>
      </c>
      <c r="F122" s="69">
        <f>'[1]posebni dio'!G122</f>
        <v>0</v>
      </c>
      <c r="G122" s="70">
        <f>'[1]posebni dio'!H122</f>
        <v>0</v>
      </c>
    </row>
    <row r="123" spans="1:7" x14ac:dyDescent="0.25">
      <c r="A123" s="6">
        <v>11.31</v>
      </c>
      <c r="B123" s="7">
        <v>32</v>
      </c>
      <c r="C123" s="6" t="s">
        <v>50</v>
      </c>
      <c r="D123" s="68">
        <v>1000</v>
      </c>
      <c r="E123" s="69">
        <f>'[1]posebni dio'!F123</f>
        <v>-1000</v>
      </c>
      <c r="F123" s="69">
        <f>'[1]posebni dio'!G123</f>
        <v>0</v>
      </c>
      <c r="G123" s="70">
        <f>'[1]posebni dio'!H123</f>
        <v>0</v>
      </c>
    </row>
    <row r="124" spans="1:7" ht="62.25" customHeight="1" x14ac:dyDescent="0.25">
      <c r="A124" s="63" t="s">
        <v>154</v>
      </c>
      <c r="B124" s="64" t="s">
        <v>162</v>
      </c>
      <c r="C124" s="63" t="s">
        <v>163</v>
      </c>
      <c r="D124" s="65">
        <v>15000</v>
      </c>
      <c r="E124" s="65">
        <f>'[1]posebni dio'!F124</f>
        <v>-9000</v>
      </c>
      <c r="F124" s="65">
        <f>'[1]posebni dio'!G124</f>
        <v>6000</v>
      </c>
      <c r="G124" s="66">
        <f>'[1]posebni dio'!H124</f>
        <v>40</v>
      </c>
    </row>
    <row r="125" spans="1:7" ht="30" x14ac:dyDescent="0.25">
      <c r="A125" s="67"/>
      <c r="B125" s="7"/>
      <c r="C125" s="6" t="s">
        <v>122</v>
      </c>
      <c r="D125" s="68">
        <v>15000</v>
      </c>
      <c r="E125" s="69">
        <f>'[1]posebni dio'!F125</f>
        <v>-9000</v>
      </c>
      <c r="F125" s="69">
        <f>'[1]posebni dio'!G125</f>
        <v>6000</v>
      </c>
      <c r="G125" s="70">
        <f>'[1]posebni dio'!H125</f>
        <v>40</v>
      </c>
    </row>
    <row r="126" spans="1:7" x14ac:dyDescent="0.25">
      <c r="A126" s="6" t="s">
        <v>154</v>
      </c>
      <c r="B126" s="7">
        <v>3</v>
      </c>
      <c r="C126" s="6" t="s">
        <v>11</v>
      </c>
      <c r="D126" s="68">
        <v>15000</v>
      </c>
      <c r="E126" s="69">
        <f>'[1]posebni dio'!F126</f>
        <v>-9000</v>
      </c>
      <c r="F126" s="69">
        <f>'[1]posebni dio'!G126</f>
        <v>6000</v>
      </c>
      <c r="G126" s="70">
        <f>'[1]posebni dio'!H126</f>
        <v>40</v>
      </c>
    </row>
    <row r="127" spans="1:7" x14ac:dyDescent="0.25">
      <c r="A127" s="6" t="s">
        <v>154</v>
      </c>
      <c r="B127" s="7">
        <v>32</v>
      </c>
      <c r="C127" s="6" t="s">
        <v>50</v>
      </c>
      <c r="D127" s="68">
        <v>15000</v>
      </c>
      <c r="E127" s="69">
        <f>'[1]posebni dio'!F127</f>
        <v>-9000</v>
      </c>
      <c r="F127" s="69">
        <f>'[1]posebni dio'!G127</f>
        <v>6000</v>
      </c>
      <c r="G127" s="70">
        <f>'[1]posebni dio'!H127</f>
        <v>40</v>
      </c>
    </row>
    <row r="128" spans="1:7" ht="64.5" customHeight="1" x14ac:dyDescent="0.25">
      <c r="A128" s="63" t="s">
        <v>154</v>
      </c>
      <c r="B128" s="64" t="s">
        <v>164</v>
      </c>
      <c r="C128" s="63" t="s">
        <v>165</v>
      </c>
      <c r="D128" s="65">
        <v>10000</v>
      </c>
      <c r="E128" s="65">
        <f>'[1]posebni dio'!F128</f>
        <v>5000</v>
      </c>
      <c r="F128" s="65">
        <f>'[1]posebni dio'!G128</f>
        <v>15000</v>
      </c>
      <c r="G128" s="66">
        <f>'[1]posebni dio'!H128</f>
        <v>150</v>
      </c>
    </row>
    <row r="129" spans="1:7" ht="30" x14ac:dyDescent="0.25">
      <c r="A129" s="6"/>
      <c r="B129" s="7"/>
      <c r="C129" s="6" t="s">
        <v>122</v>
      </c>
      <c r="D129" s="68">
        <v>10000</v>
      </c>
      <c r="E129" s="69">
        <f>'[1]posebni dio'!F129</f>
        <v>5000</v>
      </c>
      <c r="F129" s="69">
        <f>'[1]posebni dio'!G129</f>
        <v>15000</v>
      </c>
      <c r="G129" s="70">
        <f>'[1]posebni dio'!H129</f>
        <v>150</v>
      </c>
    </row>
    <row r="130" spans="1:7" x14ac:dyDescent="0.25">
      <c r="A130" s="6" t="s">
        <v>154</v>
      </c>
      <c r="B130" s="7">
        <v>3</v>
      </c>
      <c r="C130" s="6" t="s">
        <v>11</v>
      </c>
      <c r="D130" s="68">
        <v>10000</v>
      </c>
      <c r="E130" s="69">
        <f>'[1]posebni dio'!F130</f>
        <v>5000</v>
      </c>
      <c r="F130" s="69">
        <f>'[1]posebni dio'!G130</f>
        <v>15000</v>
      </c>
      <c r="G130" s="70">
        <f>'[1]posebni dio'!H130</f>
        <v>150</v>
      </c>
    </row>
    <row r="131" spans="1:7" x14ac:dyDescent="0.25">
      <c r="A131" s="6" t="s">
        <v>154</v>
      </c>
      <c r="B131" s="7">
        <v>32</v>
      </c>
      <c r="C131" s="6" t="s">
        <v>50</v>
      </c>
      <c r="D131" s="68">
        <v>10000</v>
      </c>
      <c r="E131" s="69">
        <f>'[1]posebni dio'!F131</f>
        <v>5000</v>
      </c>
      <c r="F131" s="69">
        <f>'[1]posebni dio'!G131</f>
        <v>15000</v>
      </c>
      <c r="G131" s="70">
        <f>'[1]posebni dio'!H131</f>
        <v>150</v>
      </c>
    </row>
    <row r="132" spans="1:7" ht="65.25" customHeight="1" x14ac:dyDescent="0.25">
      <c r="A132" s="63" t="s">
        <v>154</v>
      </c>
      <c r="B132" s="64" t="s">
        <v>166</v>
      </c>
      <c r="C132" s="63" t="s">
        <v>167</v>
      </c>
      <c r="D132" s="65">
        <v>7000</v>
      </c>
      <c r="E132" s="65">
        <f>'[1]posebni dio'!F132</f>
        <v>-1000</v>
      </c>
      <c r="F132" s="65">
        <f>'[1]posebni dio'!G132</f>
        <v>6000</v>
      </c>
      <c r="G132" s="66">
        <f>'[1]posebni dio'!H132</f>
        <v>85.714285714285708</v>
      </c>
    </row>
    <row r="133" spans="1:7" ht="30" x14ac:dyDescent="0.25">
      <c r="A133" s="67"/>
      <c r="B133" s="7"/>
      <c r="C133" s="6" t="s">
        <v>122</v>
      </c>
      <c r="D133" s="68">
        <v>7000</v>
      </c>
      <c r="E133" s="69">
        <f>'[1]posebni dio'!F133</f>
        <v>-1000</v>
      </c>
      <c r="F133" s="69">
        <f>'[1]posebni dio'!G133</f>
        <v>6000</v>
      </c>
      <c r="G133" s="70">
        <f>'[1]posebni dio'!H133</f>
        <v>85.714285714285708</v>
      </c>
    </row>
    <row r="134" spans="1:7" x14ac:dyDescent="0.25">
      <c r="A134" s="6" t="s">
        <v>154</v>
      </c>
      <c r="B134" s="7">
        <v>3</v>
      </c>
      <c r="C134" s="6" t="s">
        <v>11</v>
      </c>
      <c r="D134" s="68">
        <v>7000</v>
      </c>
      <c r="E134" s="69">
        <f>'[1]posebni dio'!F134</f>
        <v>-1000</v>
      </c>
      <c r="F134" s="69">
        <f>'[1]posebni dio'!G134</f>
        <v>6000</v>
      </c>
      <c r="G134" s="70">
        <f>'[1]posebni dio'!H134</f>
        <v>85.714285714285708</v>
      </c>
    </row>
    <row r="135" spans="1:7" x14ac:dyDescent="0.25">
      <c r="A135" s="6" t="s">
        <v>154</v>
      </c>
      <c r="B135" s="7">
        <v>32</v>
      </c>
      <c r="C135" s="6" t="s">
        <v>50</v>
      </c>
      <c r="D135" s="68">
        <v>7000</v>
      </c>
      <c r="E135" s="69">
        <f>'[1]posebni dio'!F135</f>
        <v>-1000</v>
      </c>
      <c r="F135" s="69">
        <f>'[1]posebni dio'!G135</f>
        <v>6000</v>
      </c>
      <c r="G135" s="70">
        <f>'[1]posebni dio'!H135</f>
        <v>85.714285714285708</v>
      </c>
    </row>
    <row r="136" spans="1:7" ht="60" x14ac:dyDescent="0.25">
      <c r="A136" s="63" t="s">
        <v>154</v>
      </c>
      <c r="B136" s="64" t="s">
        <v>168</v>
      </c>
      <c r="C136" s="63" t="s">
        <v>169</v>
      </c>
      <c r="D136" s="65">
        <v>5000</v>
      </c>
      <c r="E136" s="65">
        <f>'[1]posebni dio'!F136</f>
        <v>0</v>
      </c>
      <c r="F136" s="65">
        <f>'[1]posebni dio'!G136</f>
        <v>5000</v>
      </c>
      <c r="G136" s="66">
        <f>'[1]posebni dio'!H136</f>
        <v>100</v>
      </c>
    </row>
    <row r="137" spans="1:7" ht="30" x14ac:dyDescent="0.25">
      <c r="A137" s="67"/>
      <c r="B137" s="7"/>
      <c r="C137" s="6" t="s">
        <v>122</v>
      </c>
      <c r="D137" s="68">
        <v>5000</v>
      </c>
      <c r="E137" s="69">
        <f>'[1]posebni dio'!F137</f>
        <v>0</v>
      </c>
      <c r="F137" s="69">
        <f>'[1]posebni dio'!G137</f>
        <v>5000</v>
      </c>
      <c r="G137" s="70">
        <f>'[1]posebni dio'!H137</f>
        <v>100</v>
      </c>
    </row>
    <row r="138" spans="1:7" x14ac:dyDescent="0.25">
      <c r="A138" s="6" t="s">
        <v>154</v>
      </c>
      <c r="B138" s="7">
        <v>3</v>
      </c>
      <c r="C138" s="6" t="s">
        <v>11</v>
      </c>
      <c r="D138" s="68">
        <v>5000</v>
      </c>
      <c r="E138" s="69">
        <f>'[1]posebni dio'!F138</f>
        <v>0</v>
      </c>
      <c r="F138" s="69">
        <f>'[1]posebni dio'!G138</f>
        <v>5000</v>
      </c>
      <c r="G138" s="70">
        <f>'[1]posebni dio'!H138</f>
        <v>100</v>
      </c>
    </row>
    <row r="139" spans="1:7" x14ac:dyDescent="0.25">
      <c r="A139" s="6" t="s">
        <v>154</v>
      </c>
      <c r="B139" s="7">
        <v>32</v>
      </c>
      <c r="C139" s="6" t="s">
        <v>50</v>
      </c>
      <c r="D139" s="68">
        <v>5000</v>
      </c>
      <c r="E139" s="69">
        <f>'[1]posebni dio'!F139</f>
        <v>0</v>
      </c>
      <c r="F139" s="69">
        <f>'[1]posebni dio'!G139</f>
        <v>5000</v>
      </c>
      <c r="G139" s="70">
        <f>'[1]posebni dio'!H139</f>
        <v>100</v>
      </c>
    </row>
    <row r="140" spans="1:7" ht="67.5" customHeight="1" x14ac:dyDescent="0.25">
      <c r="A140" s="63" t="s">
        <v>154</v>
      </c>
      <c r="B140" s="64" t="s">
        <v>170</v>
      </c>
      <c r="C140" s="63" t="s">
        <v>171</v>
      </c>
      <c r="D140" s="65">
        <v>8000</v>
      </c>
      <c r="E140" s="65">
        <f>'[1]posebni dio'!F140</f>
        <v>12000</v>
      </c>
      <c r="F140" s="65">
        <f>'[1]posebni dio'!G140</f>
        <v>20000</v>
      </c>
      <c r="G140" s="66">
        <f>'[1]posebni dio'!H140</f>
        <v>250</v>
      </c>
    </row>
    <row r="141" spans="1:7" ht="30" x14ac:dyDescent="0.25">
      <c r="A141" s="67"/>
      <c r="B141" s="7"/>
      <c r="C141" s="6" t="s">
        <v>122</v>
      </c>
      <c r="D141" s="68">
        <v>8000</v>
      </c>
      <c r="E141" s="69">
        <f>'[1]posebni dio'!F141</f>
        <v>12000</v>
      </c>
      <c r="F141" s="69">
        <f>'[1]posebni dio'!G141</f>
        <v>20000</v>
      </c>
      <c r="G141" s="70">
        <f>'[1]posebni dio'!H141</f>
        <v>250</v>
      </c>
    </row>
    <row r="142" spans="1:7" x14ac:dyDescent="0.25">
      <c r="A142" s="6" t="s">
        <v>154</v>
      </c>
      <c r="B142" s="7">
        <v>3</v>
      </c>
      <c r="C142" s="6" t="s">
        <v>11</v>
      </c>
      <c r="D142" s="68">
        <v>8000</v>
      </c>
      <c r="E142" s="69">
        <f>'[1]posebni dio'!F142</f>
        <v>12000</v>
      </c>
      <c r="F142" s="69">
        <f>'[1]posebni dio'!G142</f>
        <v>20000</v>
      </c>
      <c r="G142" s="70">
        <f>'[1]posebni dio'!H142</f>
        <v>250</v>
      </c>
    </row>
    <row r="143" spans="1:7" x14ac:dyDescent="0.25">
      <c r="A143" s="6" t="s">
        <v>154</v>
      </c>
      <c r="B143" s="7">
        <v>32</v>
      </c>
      <c r="C143" s="6" t="s">
        <v>50</v>
      </c>
      <c r="D143" s="68">
        <v>8000</v>
      </c>
      <c r="E143" s="69">
        <f>'[1]posebni dio'!F143</f>
        <v>12000</v>
      </c>
      <c r="F143" s="69">
        <f>'[1]posebni dio'!G143</f>
        <v>20000</v>
      </c>
      <c r="G143" s="70">
        <f>'[1]posebni dio'!H143</f>
        <v>250</v>
      </c>
    </row>
    <row r="144" spans="1:7" ht="60" x14ac:dyDescent="0.25">
      <c r="A144" s="63" t="s">
        <v>154</v>
      </c>
      <c r="B144" s="64" t="s">
        <v>172</v>
      </c>
      <c r="C144" s="63" t="s">
        <v>173</v>
      </c>
      <c r="D144" s="65">
        <v>5000</v>
      </c>
      <c r="E144" s="65">
        <f>'[1]posebni dio'!F144</f>
        <v>-1500</v>
      </c>
      <c r="F144" s="65">
        <f>'[1]posebni dio'!G144</f>
        <v>3500</v>
      </c>
      <c r="G144" s="66">
        <f>'[1]posebni dio'!H144</f>
        <v>70</v>
      </c>
    </row>
    <row r="145" spans="1:7" ht="30" x14ac:dyDescent="0.25">
      <c r="A145" s="74"/>
      <c r="B145" s="72"/>
      <c r="C145" s="71" t="s">
        <v>122</v>
      </c>
      <c r="D145" s="73">
        <v>5000</v>
      </c>
      <c r="E145" s="69">
        <f>'[1]posebni dio'!F145</f>
        <v>-1500</v>
      </c>
      <c r="F145" s="69">
        <f>'[1]posebni dio'!G145</f>
        <v>3500</v>
      </c>
      <c r="G145" s="70">
        <f>'[1]posebni dio'!H145</f>
        <v>70</v>
      </c>
    </row>
    <row r="146" spans="1:7" x14ac:dyDescent="0.25">
      <c r="A146" s="6" t="s">
        <v>154</v>
      </c>
      <c r="B146" s="7">
        <v>3</v>
      </c>
      <c r="C146" s="6" t="s">
        <v>11</v>
      </c>
      <c r="D146" s="68">
        <v>5000</v>
      </c>
      <c r="E146" s="69">
        <f>'[1]posebni dio'!F146</f>
        <v>-1500</v>
      </c>
      <c r="F146" s="69">
        <f>'[1]posebni dio'!G146</f>
        <v>3500</v>
      </c>
      <c r="G146" s="70">
        <f>'[1]posebni dio'!H146</f>
        <v>70</v>
      </c>
    </row>
    <row r="147" spans="1:7" x14ac:dyDescent="0.25">
      <c r="A147" s="6" t="s">
        <v>154</v>
      </c>
      <c r="B147" s="7">
        <v>32</v>
      </c>
      <c r="C147" s="6" t="s">
        <v>50</v>
      </c>
      <c r="D147" s="68">
        <v>5000</v>
      </c>
      <c r="E147" s="69">
        <f>'[1]posebni dio'!F147</f>
        <v>-1500</v>
      </c>
      <c r="F147" s="69">
        <f>'[1]posebni dio'!G147</f>
        <v>3500</v>
      </c>
      <c r="G147" s="70">
        <f>'[1]posebni dio'!H147</f>
        <v>70</v>
      </c>
    </row>
    <row r="148" spans="1:7" ht="45" x14ac:dyDescent="0.25">
      <c r="A148" s="63" t="s">
        <v>154</v>
      </c>
      <c r="B148" s="64" t="s">
        <v>174</v>
      </c>
      <c r="C148" s="63" t="s">
        <v>175</v>
      </c>
      <c r="D148" s="65">
        <v>5000</v>
      </c>
      <c r="E148" s="65">
        <f>'[1]posebni dio'!F148</f>
        <v>-1000</v>
      </c>
      <c r="F148" s="65">
        <f>'[1]posebni dio'!G148</f>
        <v>4000</v>
      </c>
      <c r="G148" s="66">
        <f>'[1]posebni dio'!H148</f>
        <v>80</v>
      </c>
    </row>
    <row r="149" spans="1:7" ht="30" x14ac:dyDescent="0.25">
      <c r="A149" s="67"/>
      <c r="B149" s="7"/>
      <c r="C149" s="6" t="s">
        <v>122</v>
      </c>
      <c r="D149" s="68">
        <v>5000</v>
      </c>
      <c r="E149" s="69">
        <f>'[1]posebni dio'!F149</f>
        <v>-1000</v>
      </c>
      <c r="F149" s="69">
        <f>'[1]posebni dio'!G149</f>
        <v>4000</v>
      </c>
      <c r="G149" s="70">
        <f>'[1]posebni dio'!H149</f>
        <v>80</v>
      </c>
    </row>
    <row r="150" spans="1:7" x14ac:dyDescent="0.25">
      <c r="A150" s="6" t="s">
        <v>154</v>
      </c>
      <c r="B150" s="7">
        <v>3</v>
      </c>
      <c r="C150" s="6" t="s">
        <v>11</v>
      </c>
      <c r="D150" s="68">
        <v>5000</v>
      </c>
      <c r="E150" s="69">
        <f>'[1]posebni dio'!F150</f>
        <v>-1000</v>
      </c>
      <c r="F150" s="69">
        <f>'[1]posebni dio'!G150</f>
        <v>4000</v>
      </c>
      <c r="G150" s="70">
        <f>'[1]posebni dio'!H150</f>
        <v>80</v>
      </c>
    </row>
    <row r="151" spans="1:7" x14ac:dyDescent="0.25">
      <c r="A151" s="6" t="s">
        <v>154</v>
      </c>
      <c r="B151" s="7">
        <v>32</v>
      </c>
      <c r="C151" s="6" t="s">
        <v>50</v>
      </c>
      <c r="D151" s="68">
        <v>5000</v>
      </c>
      <c r="E151" s="69">
        <f>'[1]posebni dio'!F151</f>
        <v>-1000</v>
      </c>
      <c r="F151" s="69">
        <f>'[1]posebni dio'!G151</f>
        <v>4000</v>
      </c>
      <c r="G151" s="70">
        <f>'[1]posebni dio'!H151</f>
        <v>80</v>
      </c>
    </row>
    <row r="152" spans="1:7" ht="62.25" customHeight="1" x14ac:dyDescent="0.25">
      <c r="A152" s="63" t="s">
        <v>154</v>
      </c>
      <c r="B152" s="64" t="s">
        <v>176</v>
      </c>
      <c r="C152" s="63" t="s">
        <v>177</v>
      </c>
      <c r="D152" s="65">
        <v>4000</v>
      </c>
      <c r="E152" s="65">
        <f>'[1]posebni dio'!F152</f>
        <v>-1500</v>
      </c>
      <c r="F152" s="65">
        <f>'[1]posebni dio'!G152</f>
        <v>2500</v>
      </c>
      <c r="G152" s="66">
        <f>'[1]posebni dio'!H152</f>
        <v>62.5</v>
      </c>
    </row>
    <row r="153" spans="1:7" ht="30" x14ac:dyDescent="0.25">
      <c r="A153" s="67"/>
      <c r="B153" s="7"/>
      <c r="C153" s="6" t="s">
        <v>122</v>
      </c>
      <c r="D153" s="68">
        <v>4000</v>
      </c>
      <c r="E153" s="69">
        <f>'[1]posebni dio'!F153</f>
        <v>-1500</v>
      </c>
      <c r="F153" s="69">
        <f>'[1]posebni dio'!G153</f>
        <v>2500</v>
      </c>
      <c r="G153" s="70">
        <f>'[1]posebni dio'!H153</f>
        <v>62.5</v>
      </c>
    </row>
    <row r="154" spans="1:7" x14ac:dyDescent="0.25">
      <c r="A154" s="6" t="s">
        <v>154</v>
      </c>
      <c r="B154" s="7">
        <v>3</v>
      </c>
      <c r="C154" s="6" t="s">
        <v>11</v>
      </c>
      <c r="D154" s="68">
        <v>4000</v>
      </c>
      <c r="E154" s="69">
        <f>'[1]posebni dio'!F154</f>
        <v>-1500</v>
      </c>
      <c r="F154" s="69">
        <f>'[1]posebni dio'!G154</f>
        <v>2500</v>
      </c>
      <c r="G154" s="70">
        <f>'[1]posebni dio'!H154</f>
        <v>62.5</v>
      </c>
    </row>
    <row r="155" spans="1:7" x14ac:dyDescent="0.25">
      <c r="A155" s="6" t="s">
        <v>154</v>
      </c>
      <c r="B155" s="7">
        <v>32</v>
      </c>
      <c r="C155" s="6" t="s">
        <v>50</v>
      </c>
      <c r="D155" s="68">
        <v>4000</v>
      </c>
      <c r="E155" s="69">
        <f>'[1]posebni dio'!F155</f>
        <v>-1500</v>
      </c>
      <c r="F155" s="69">
        <f>'[1]posebni dio'!G155</f>
        <v>2500</v>
      </c>
      <c r="G155" s="70">
        <f>'[1]posebni dio'!H155</f>
        <v>62.5</v>
      </c>
    </row>
    <row r="156" spans="1:7" ht="66" customHeight="1" x14ac:dyDescent="0.25">
      <c r="A156" s="63" t="s">
        <v>154</v>
      </c>
      <c r="B156" s="64" t="s">
        <v>178</v>
      </c>
      <c r="C156" s="63" t="s">
        <v>179</v>
      </c>
      <c r="D156" s="65">
        <v>8000</v>
      </c>
      <c r="E156" s="65">
        <f>'[1]posebni dio'!F156</f>
        <v>-5000</v>
      </c>
      <c r="F156" s="65">
        <f>'[1]posebni dio'!G156</f>
        <v>3000</v>
      </c>
      <c r="G156" s="66">
        <f>'[1]posebni dio'!H156</f>
        <v>37.5</v>
      </c>
    </row>
    <row r="157" spans="1:7" ht="30" x14ac:dyDescent="0.25">
      <c r="A157" s="67"/>
      <c r="B157" s="7"/>
      <c r="C157" s="6" t="s">
        <v>122</v>
      </c>
      <c r="D157" s="68">
        <v>8000</v>
      </c>
      <c r="E157" s="69">
        <f>'[1]posebni dio'!F157</f>
        <v>-5000</v>
      </c>
      <c r="F157" s="69">
        <f>'[1]posebni dio'!G157</f>
        <v>3000</v>
      </c>
      <c r="G157" s="70">
        <f>'[1]posebni dio'!H157</f>
        <v>37.5</v>
      </c>
    </row>
    <row r="158" spans="1:7" x14ac:dyDescent="0.25">
      <c r="A158" s="6" t="s">
        <v>154</v>
      </c>
      <c r="B158" s="7">
        <v>3</v>
      </c>
      <c r="C158" s="6" t="s">
        <v>11</v>
      </c>
      <c r="D158" s="68">
        <v>8000</v>
      </c>
      <c r="E158" s="69">
        <f>'[1]posebni dio'!F158</f>
        <v>-5000</v>
      </c>
      <c r="F158" s="69">
        <f>'[1]posebni dio'!G158</f>
        <v>3000</v>
      </c>
      <c r="G158" s="70">
        <f>'[1]posebni dio'!H158</f>
        <v>37.5</v>
      </c>
    </row>
    <row r="159" spans="1:7" x14ac:dyDescent="0.25">
      <c r="A159" s="6" t="s">
        <v>154</v>
      </c>
      <c r="B159" s="7">
        <v>32</v>
      </c>
      <c r="C159" s="6" t="s">
        <v>50</v>
      </c>
      <c r="D159" s="68">
        <v>8000</v>
      </c>
      <c r="E159" s="69">
        <f>'[1]posebni dio'!F159</f>
        <v>-5000</v>
      </c>
      <c r="F159" s="69">
        <f>'[1]posebni dio'!G159</f>
        <v>3000</v>
      </c>
      <c r="G159" s="70">
        <f>'[1]posebni dio'!H159</f>
        <v>37.5</v>
      </c>
    </row>
    <row r="160" spans="1:7" ht="49.5" customHeight="1" x14ac:dyDescent="0.25">
      <c r="A160" s="63">
        <v>11.31</v>
      </c>
      <c r="B160" s="64" t="s">
        <v>180</v>
      </c>
      <c r="C160" s="63" t="s">
        <v>181</v>
      </c>
      <c r="D160" s="65">
        <v>5000</v>
      </c>
      <c r="E160" s="65">
        <f>'[1]posebni dio'!F160</f>
        <v>-5000</v>
      </c>
      <c r="F160" s="65">
        <f>'[1]posebni dio'!G160</f>
        <v>0</v>
      </c>
      <c r="G160" s="66">
        <f>'[1]posebni dio'!H160</f>
        <v>0</v>
      </c>
    </row>
    <row r="161" spans="1:7" ht="30" x14ac:dyDescent="0.25">
      <c r="A161" s="67"/>
      <c r="B161" s="7"/>
      <c r="C161" s="6" t="s">
        <v>122</v>
      </c>
      <c r="D161" s="68">
        <v>5000</v>
      </c>
      <c r="E161" s="69">
        <f>'[1]posebni dio'!F161</f>
        <v>-5000</v>
      </c>
      <c r="F161" s="69">
        <f>'[1]posebni dio'!G161</f>
        <v>0</v>
      </c>
      <c r="G161" s="70">
        <f>'[1]posebni dio'!H161</f>
        <v>0</v>
      </c>
    </row>
    <row r="162" spans="1:7" x14ac:dyDescent="0.25">
      <c r="A162" s="6">
        <v>11.31</v>
      </c>
      <c r="B162" s="7">
        <v>3</v>
      </c>
      <c r="C162" s="6" t="s">
        <v>11</v>
      </c>
      <c r="D162" s="68">
        <v>5000</v>
      </c>
      <c r="E162" s="69">
        <f>'[1]posebni dio'!F162</f>
        <v>-5000</v>
      </c>
      <c r="F162" s="69">
        <f>'[1]posebni dio'!G162</f>
        <v>0</v>
      </c>
      <c r="G162" s="70">
        <f>'[1]posebni dio'!H162</f>
        <v>0</v>
      </c>
    </row>
    <row r="163" spans="1:7" x14ac:dyDescent="0.25">
      <c r="A163" s="6">
        <v>11.31</v>
      </c>
      <c r="B163" s="7">
        <v>32</v>
      </c>
      <c r="C163" s="6" t="s">
        <v>50</v>
      </c>
      <c r="D163" s="68">
        <v>5000</v>
      </c>
      <c r="E163" s="69">
        <f>'[1]posebni dio'!F163</f>
        <v>-5000</v>
      </c>
      <c r="F163" s="69">
        <f>'[1]posebni dio'!G163</f>
        <v>0</v>
      </c>
      <c r="G163" s="70">
        <f>'[1]posebni dio'!H163</f>
        <v>0</v>
      </c>
    </row>
    <row r="164" spans="1:7" ht="49.5" customHeight="1" x14ac:dyDescent="0.25">
      <c r="A164" s="63">
        <v>11.31</v>
      </c>
      <c r="B164" s="64" t="s">
        <v>182</v>
      </c>
      <c r="C164" s="63" t="s">
        <v>183</v>
      </c>
      <c r="D164" s="65">
        <v>1000</v>
      </c>
      <c r="E164" s="65">
        <f>'[1]posebni dio'!F164</f>
        <v>-1000</v>
      </c>
      <c r="F164" s="65">
        <f>'[1]posebni dio'!G164</f>
        <v>0</v>
      </c>
      <c r="G164" s="66">
        <f>'[1]posebni dio'!H164</f>
        <v>0</v>
      </c>
    </row>
    <row r="165" spans="1:7" ht="30" x14ac:dyDescent="0.25">
      <c r="A165" s="6"/>
      <c r="B165" s="7"/>
      <c r="C165" s="6" t="s">
        <v>122</v>
      </c>
      <c r="D165" s="68">
        <v>1000</v>
      </c>
      <c r="E165" s="69">
        <f>'[1]posebni dio'!F165</f>
        <v>-1000</v>
      </c>
      <c r="F165" s="69">
        <f>'[1]posebni dio'!G165</f>
        <v>0</v>
      </c>
      <c r="G165" s="70">
        <f>'[1]posebni dio'!H165</f>
        <v>0</v>
      </c>
    </row>
    <row r="166" spans="1:7" x14ac:dyDescent="0.25">
      <c r="A166" s="6">
        <v>11.31</v>
      </c>
      <c r="B166" s="7">
        <v>3</v>
      </c>
      <c r="C166" s="6" t="s">
        <v>11</v>
      </c>
      <c r="D166" s="68">
        <v>1000</v>
      </c>
      <c r="E166" s="69">
        <f>'[1]posebni dio'!F166</f>
        <v>-1000</v>
      </c>
      <c r="F166" s="69">
        <f>'[1]posebni dio'!G166</f>
        <v>0</v>
      </c>
      <c r="G166" s="70">
        <f>'[1]posebni dio'!H166</f>
        <v>0</v>
      </c>
    </row>
    <row r="167" spans="1:7" x14ac:dyDescent="0.25">
      <c r="A167" s="6">
        <v>11.31</v>
      </c>
      <c r="B167" s="7">
        <v>38</v>
      </c>
      <c r="C167" s="6" t="s">
        <v>56</v>
      </c>
      <c r="D167" s="68">
        <v>1000</v>
      </c>
      <c r="E167" s="69">
        <f>'[1]posebni dio'!F167</f>
        <v>-1000</v>
      </c>
      <c r="F167" s="69">
        <f>'[1]posebni dio'!G167</f>
        <v>0</v>
      </c>
      <c r="G167" s="70">
        <f>'[1]posebni dio'!H167</f>
        <v>0</v>
      </c>
    </row>
    <row r="168" spans="1:7" x14ac:dyDescent="0.25">
      <c r="A168" s="63">
        <v>31</v>
      </c>
      <c r="B168" s="64" t="s">
        <v>184</v>
      </c>
      <c r="C168" s="63" t="s">
        <v>185</v>
      </c>
      <c r="D168" s="65">
        <v>5000</v>
      </c>
      <c r="E168" s="65">
        <f>'[1]posebni dio'!F168</f>
        <v>0</v>
      </c>
      <c r="F168" s="65">
        <f>'[1]posebni dio'!G168</f>
        <v>5000</v>
      </c>
      <c r="G168" s="66">
        <f>'[1]posebni dio'!H168</f>
        <v>100</v>
      </c>
    </row>
    <row r="169" spans="1:7" ht="30" x14ac:dyDescent="0.25">
      <c r="A169" s="67"/>
      <c r="B169" s="7"/>
      <c r="C169" s="6" t="s">
        <v>122</v>
      </c>
      <c r="D169" s="68">
        <v>5000</v>
      </c>
      <c r="E169" s="69">
        <f>'[1]posebni dio'!F169</f>
        <v>0</v>
      </c>
      <c r="F169" s="69">
        <f>'[1]posebni dio'!G169</f>
        <v>5000</v>
      </c>
      <c r="G169" s="70">
        <f>'[1]posebni dio'!H169</f>
        <v>100</v>
      </c>
    </row>
    <row r="170" spans="1:7" x14ac:dyDescent="0.25">
      <c r="A170" s="6">
        <v>31</v>
      </c>
      <c r="B170" s="7">
        <v>3</v>
      </c>
      <c r="C170" s="6" t="s">
        <v>11</v>
      </c>
      <c r="D170" s="68">
        <v>5000</v>
      </c>
      <c r="E170" s="69">
        <f>'[1]posebni dio'!F170</f>
        <v>0</v>
      </c>
      <c r="F170" s="69">
        <f>'[1]posebni dio'!G170</f>
        <v>5000</v>
      </c>
      <c r="G170" s="70">
        <f>'[1]posebni dio'!H170</f>
        <v>100</v>
      </c>
    </row>
    <row r="171" spans="1:7" x14ac:dyDescent="0.25">
      <c r="A171" s="6">
        <v>31</v>
      </c>
      <c r="B171" s="7">
        <v>32</v>
      </c>
      <c r="C171" s="6" t="s">
        <v>50</v>
      </c>
      <c r="D171" s="68">
        <v>5000</v>
      </c>
      <c r="E171" s="69">
        <f>'[1]posebni dio'!F171</f>
        <v>0</v>
      </c>
      <c r="F171" s="69">
        <f>'[1]posebni dio'!G171</f>
        <v>5000</v>
      </c>
      <c r="G171" s="70">
        <f>'[1]posebni dio'!H171</f>
        <v>100</v>
      </c>
    </row>
    <row r="172" spans="1:7" ht="35.25" customHeight="1" x14ac:dyDescent="0.25">
      <c r="A172" s="63">
        <v>31</v>
      </c>
      <c r="B172" s="64" t="s">
        <v>186</v>
      </c>
      <c r="C172" s="63" t="s">
        <v>187</v>
      </c>
      <c r="D172" s="65">
        <v>5000</v>
      </c>
      <c r="E172" s="65">
        <f>'[1]posebni dio'!F172</f>
        <v>-3375</v>
      </c>
      <c r="F172" s="65">
        <f>'[1]posebni dio'!G172</f>
        <v>1625</v>
      </c>
      <c r="G172" s="66">
        <f>'[1]posebni dio'!H172</f>
        <v>32.5</v>
      </c>
    </row>
    <row r="173" spans="1:7" ht="30" x14ac:dyDescent="0.25">
      <c r="A173" s="67"/>
      <c r="B173" s="7"/>
      <c r="C173" s="6" t="s">
        <v>122</v>
      </c>
      <c r="D173" s="68">
        <v>5000</v>
      </c>
      <c r="E173" s="69">
        <f>'[1]posebni dio'!F173</f>
        <v>-3375</v>
      </c>
      <c r="F173" s="69">
        <f>'[1]posebni dio'!G173</f>
        <v>1625</v>
      </c>
      <c r="G173" s="70">
        <f>'[1]posebni dio'!H173</f>
        <v>32.5</v>
      </c>
    </row>
    <row r="174" spans="1:7" x14ac:dyDescent="0.25">
      <c r="A174" s="6">
        <v>31</v>
      </c>
      <c r="B174" s="7">
        <v>3</v>
      </c>
      <c r="C174" s="6" t="s">
        <v>11</v>
      </c>
      <c r="D174" s="68">
        <v>5000</v>
      </c>
      <c r="E174" s="69">
        <f>'[1]posebni dio'!F174</f>
        <v>-3375</v>
      </c>
      <c r="F174" s="69">
        <f>'[1]posebni dio'!G174</f>
        <v>1625</v>
      </c>
      <c r="G174" s="70">
        <f>'[1]posebni dio'!H174</f>
        <v>32.5</v>
      </c>
    </row>
    <row r="175" spans="1:7" x14ac:dyDescent="0.25">
      <c r="A175" s="6">
        <v>31</v>
      </c>
      <c r="B175" s="7">
        <v>32</v>
      </c>
      <c r="C175" s="6" t="s">
        <v>50</v>
      </c>
      <c r="D175" s="68">
        <v>5000</v>
      </c>
      <c r="E175" s="69">
        <f>'[1]posebni dio'!F175</f>
        <v>-3375</v>
      </c>
      <c r="F175" s="69">
        <f>'[1]posebni dio'!G175</f>
        <v>1625</v>
      </c>
      <c r="G175" s="70">
        <f>'[1]posebni dio'!H175</f>
        <v>32.5</v>
      </c>
    </row>
    <row r="176" spans="1:7" ht="30" x14ac:dyDescent="0.25">
      <c r="A176" s="63">
        <v>31</v>
      </c>
      <c r="B176" s="64" t="s">
        <v>188</v>
      </c>
      <c r="C176" s="63" t="s">
        <v>189</v>
      </c>
      <c r="D176" s="65">
        <v>20000</v>
      </c>
      <c r="E176" s="65">
        <f>'[1]posebni dio'!F176</f>
        <v>17000</v>
      </c>
      <c r="F176" s="65">
        <f>'[1]posebni dio'!G176</f>
        <v>37000</v>
      </c>
      <c r="G176" s="66">
        <f>'[1]posebni dio'!H176</f>
        <v>185</v>
      </c>
    </row>
    <row r="177" spans="1:7" ht="30" x14ac:dyDescent="0.25">
      <c r="A177" s="67"/>
      <c r="B177" s="7"/>
      <c r="C177" s="6" t="s">
        <v>122</v>
      </c>
      <c r="D177" s="68">
        <v>20000</v>
      </c>
      <c r="E177" s="69">
        <f>'[1]posebni dio'!F177</f>
        <v>17000</v>
      </c>
      <c r="F177" s="69">
        <f>'[1]posebni dio'!G177</f>
        <v>37000</v>
      </c>
      <c r="G177" s="70">
        <f>'[1]posebni dio'!H177</f>
        <v>185</v>
      </c>
    </row>
    <row r="178" spans="1:7" x14ac:dyDescent="0.25">
      <c r="A178" s="6">
        <v>31</v>
      </c>
      <c r="B178" s="7">
        <v>3</v>
      </c>
      <c r="C178" s="6" t="s">
        <v>11</v>
      </c>
      <c r="D178" s="68">
        <v>20000</v>
      </c>
      <c r="E178" s="69">
        <f>'[1]posebni dio'!F178</f>
        <v>17000</v>
      </c>
      <c r="F178" s="69">
        <f>'[1]posebni dio'!G178</f>
        <v>37000</v>
      </c>
      <c r="G178" s="70">
        <f>'[1]posebni dio'!H178</f>
        <v>185</v>
      </c>
    </row>
    <row r="179" spans="1:7" x14ac:dyDescent="0.25">
      <c r="A179" s="6">
        <v>31</v>
      </c>
      <c r="B179" s="7">
        <v>32</v>
      </c>
      <c r="C179" s="6" t="s">
        <v>50</v>
      </c>
      <c r="D179" s="68">
        <v>20000</v>
      </c>
      <c r="E179" s="69">
        <f>'[1]posebni dio'!F179</f>
        <v>17000</v>
      </c>
      <c r="F179" s="69">
        <f>'[1]posebni dio'!G179</f>
        <v>37000</v>
      </c>
      <c r="G179" s="70">
        <f>'[1]posebni dio'!H179</f>
        <v>185</v>
      </c>
    </row>
    <row r="180" spans="1:7" ht="34.5" customHeight="1" x14ac:dyDescent="0.25">
      <c r="A180" s="63">
        <v>31</v>
      </c>
      <c r="B180" s="64" t="s">
        <v>190</v>
      </c>
      <c r="C180" s="63" t="s">
        <v>191</v>
      </c>
      <c r="D180" s="65">
        <v>3000</v>
      </c>
      <c r="E180" s="65">
        <f>'[1]posebni dio'!F180</f>
        <v>0</v>
      </c>
      <c r="F180" s="65">
        <f>'[1]posebni dio'!G180</f>
        <v>3000</v>
      </c>
      <c r="G180" s="66">
        <f>'[1]posebni dio'!H180</f>
        <v>100</v>
      </c>
    </row>
    <row r="181" spans="1:7" ht="30" x14ac:dyDescent="0.25">
      <c r="A181" s="6"/>
      <c r="B181" s="7"/>
      <c r="C181" s="6" t="s">
        <v>122</v>
      </c>
      <c r="D181" s="68">
        <v>3000</v>
      </c>
      <c r="E181" s="69">
        <f>'[1]posebni dio'!F181</f>
        <v>0</v>
      </c>
      <c r="F181" s="69">
        <f>'[1]posebni dio'!G181</f>
        <v>3000</v>
      </c>
      <c r="G181" s="70">
        <f>'[1]posebni dio'!H181</f>
        <v>100</v>
      </c>
    </row>
    <row r="182" spans="1:7" x14ac:dyDescent="0.25">
      <c r="A182" s="6">
        <v>31</v>
      </c>
      <c r="B182" s="7">
        <v>3</v>
      </c>
      <c r="C182" s="6" t="s">
        <v>11</v>
      </c>
      <c r="D182" s="68">
        <v>3000</v>
      </c>
      <c r="E182" s="69">
        <f>'[1]posebni dio'!F182</f>
        <v>0</v>
      </c>
      <c r="F182" s="69">
        <f>'[1]posebni dio'!G182</f>
        <v>3000</v>
      </c>
      <c r="G182" s="70">
        <f>'[1]posebni dio'!H182</f>
        <v>100</v>
      </c>
    </row>
    <row r="183" spans="1:7" x14ac:dyDescent="0.25">
      <c r="A183" s="6">
        <v>31</v>
      </c>
      <c r="B183" s="7">
        <v>32</v>
      </c>
      <c r="C183" s="6" t="s">
        <v>50</v>
      </c>
      <c r="D183" s="68">
        <v>3000</v>
      </c>
      <c r="E183" s="69">
        <f>'[1]posebni dio'!F183</f>
        <v>0</v>
      </c>
      <c r="F183" s="69">
        <f>'[1]posebni dio'!G183</f>
        <v>3000</v>
      </c>
      <c r="G183" s="70">
        <f>'[1]posebni dio'!H183</f>
        <v>100</v>
      </c>
    </row>
    <row r="184" spans="1:7" ht="28.5" x14ac:dyDescent="0.25">
      <c r="A184" s="4">
        <v>11.31</v>
      </c>
      <c r="B184" s="60" t="s">
        <v>192</v>
      </c>
      <c r="C184" s="4" t="s">
        <v>193</v>
      </c>
      <c r="D184" s="61">
        <v>22000</v>
      </c>
      <c r="E184" s="75">
        <f>'[1]posebni dio'!F184</f>
        <v>15000</v>
      </c>
      <c r="F184" s="12">
        <f>'[1]posebni dio'!G184</f>
        <v>37000</v>
      </c>
      <c r="G184" s="62">
        <f>'[1]posebni dio'!H184</f>
        <v>168.18181818181819</v>
      </c>
    </row>
    <row r="185" spans="1:7" ht="33" customHeight="1" x14ac:dyDescent="0.25">
      <c r="A185" s="63">
        <v>11.31</v>
      </c>
      <c r="B185" s="64" t="s">
        <v>194</v>
      </c>
      <c r="C185" s="63" t="s">
        <v>195</v>
      </c>
      <c r="D185" s="65">
        <v>20000</v>
      </c>
      <c r="E185" s="65">
        <f>'[1]posebni dio'!F185</f>
        <v>10000</v>
      </c>
      <c r="F185" s="65">
        <f>'[1]posebni dio'!G185</f>
        <v>30000</v>
      </c>
      <c r="G185" s="66">
        <f>'[1]posebni dio'!H185</f>
        <v>150</v>
      </c>
    </row>
    <row r="186" spans="1:7" ht="30" x14ac:dyDescent="0.25">
      <c r="A186" s="67"/>
      <c r="B186" s="7"/>
      <c r="C186" s="6" t="s">
        <v>138</v>
      </c>
      <c r="D186" s="68">
        <v>20000</v>
      </c>
      <c r="E186" s="69">
        <f>'[1]posebni dio'!F186</f>
        <v>10000</v>
      </c>
      <c r="F186" s="69">
        <f>'[1]posebni dio'!G186</f>
        <v>30000</v>
      </c>
      <c r="G186" s="70">
        <f>'[1]posebni dio'!H186</f>
        <v>150</v>
      </c>
    </row>
    <row r="187" spans="1:7" x14ac:dyDescent="0.25">
      <c r="A187" s="6">
        <v>11.31</v>
      </c>
      <c r="B187" s="7">
        <v>3</v>
      </c>
      <c r="C187" s="6" t="s">
        <v>11</v>
      </c>
      <c r="D187" s="68">
        <v>20000</v>
      </c>
      <c r="E187" s="69">
        <f>'[1]posebni dio'!F187</f>
        <v>10000</v>
      </c>
      <c r="F187" s="69">
        <f>'[1]posebni dio'!G187</f>
        <v>30000</v>
      </c>
      <c r="G187" s="70">
        <f>'[1]posebni dio'!H187</f>
        <v>150</v>
      </c>
    </row>
    <row r="188" spans="1:7" x14ac:dyDescent="0.25">
      <c r="A188" s="6">
        <v>11.31</v>
      </c>
      <c r="B188" s="7">
        <v>35</v>
      </c>
      <c r="C188" s="6" t="s">
        <v>54</v>
      </c>
      <c r="D188" s="68">
        <v>20000</v>
      </c>
      <c r="E188" s="69">
        <f>'[1]posebni dio'!F188</f>
        <v>10000</v>
      </c>
      <c r="F188" s="69">
        <f>'[1]posebni dio'!G188</f>
        <v>30000</v>
      </c>
      <c r="G188" s="70">
        <f>'[1]posebni dio'!H188</f>
        <v>150</v>
      </c>
    </row>
    <row r="189" spans="1:7" ht="19.5" customHeight="1" x14ac:dyDescent="0.25">
      <c r="A189" s="63">
        <v>11.31</v>
      </c>
      <c r="B189" s="64" t="s">
        <v>196</v>
      </c>
      <c r="C189" s="63" t="s">
        <v>197</v>
      </c>
      <c r="D189" s="65">
        <v>2000</v>
      </c>
      <c r="E189" s="65">
        <f>'[1]posebni dio'!F189</f>
        <v>5000</v>
      </c>
      <c r="F189" s="65">
        <f>'[1]posebni dio'!G189</f>
        <v>7000</v>
      </c>
      <c r="G189" s="66">
        <f>'[1]posebni dio'!H189</f>
        <v>350</v>
      </c>
    </row>
    <row r="190" spans="1:7" ht="30" x14ac:dyDescent="0.25">
      <c r="A190" s="67"/>
      <c r="B190" s="7"/>
      <c r="C190" s="6" t="s">
        <v>138</v>
      </c>
      <c r="D190" s="68">
        <v>2000</v>
      </c>
      <c r="E190" s="69">
        <f>'[1]posebni dio'!F190</f>
        <v>5000</v>
      </c>
      <c r="F190" s="69">
        <f>'[1]posebni dio'!G190</f>
        <v>7000</v>
      </c>
      <c r="G190" s="70">
        <f>'[1]posebni dio'!H190</f>
        <v>350</v>
      </c>
    </row>
    <row r="191" spans="1:7" x14ac:dyDescent="0.25">
      <c r="A191" s="6">
        <v>11.31</v>
      </c>
      <c r="B191" s="7">
        <v>3</v>
      </c>
      <c r="C191" s="6" t="s">
        <v>11</v>
      </c>
      <c r="D191" s="68">
        <v>2000</v>
      </c>
      <c r="E191" s="69">
        <f>'[1]posebni dio'!F191</f>
        <v>5000</v>
      </c>
      <c r="F191" s="69">
        <f>'[1]posebni dio'!G191</f>
        <v>7000</v>
      </c>
      <c r="G191" s="70">
        <f>'[1]posebni dio'!H191</f>
        <v>350</v>
      </c>
    </row>
    <row r="192" spans="1:7" x14ac:dyDescent="0.25">
      <c r="A192" s="6">
        <v>11.31</v>
      </c>
      <c r="B192" s="7">
        <v>35</v>
      </c>
      <c r="C192" s="6" t="s">
        <v>54</v>
      </c>
      <c r="D192" s="68">
        <v>2000</v>
      </c>
      <c r="E192" s="69">
        <f>'[1]posebni dio'!F192</f>
        <v>5000</v>
      </c>
      <c r="F192" s="69">
        <f>'[1]posebni dio'!G192</f>
        <v>7000</v>
      </c>
      <c r="G192" s="70">
        <f>'[1]posebni dio'!H192</f>
        <v>350</v>
      </c>
    </row>
    <row r="193" spans="1:7" ht="46.5" customHeight="1" x14ac:dyDescent="0.25">
      <c r="A193" s="4" t="s">
        <v>323</v>
      </c>
      <c r="B193" s="60" t="s">
        <v>198</v>
      </c>
      <c r="C193" s="4" t="s">
        <v>199</v>
      </c>
      <c r="D193" s="12">
        <v>1790368.07</v>
      </c>
      <c r="E193" s="75">
        <f>'[1]posebni dio'!F193</f>
        <v>-117515.57999999984</v>
      </c>
      <c r="F193" s="12">
        <f>'[1]posebni dio'!G193</f>
        <v>1672852.4900000002</v>
      </c>
      <c r="G193" s="62">
        <f>'[1]posebni dio'!H193</f>
        <v>93.436233477957416</v>
      </c>
    </row>
    <row r="194" spans="1:7" ht="64.5" customHeight="1" x14ac:dyDescent="0.25">
      <c r="A194" s="63">
        <v>11.51</v>
      </c>
      <c r="B194" s="64" t="s">
        <v>200</v>
      </c>
      <c r="C194" s="63" t="s">
        <v>361</v>
      </c>
      <c r="D194" s="65">
        <v>255470.57</v>
      </c>
      <c r="E194" s="65">
        <f>'[1]posebni dio'!F194</f>
        <v>-3393.679999999993</v>
      </c>
      <c r="F194" s="65">
        <f>'[1]posebni dio'!G194</f>
        <v>252076.89</v>
      </c>
      <c r="G194" s="66">
        <f>'[1]posebni dio'!H194</f>
        <v>98.671596497396934</v>
      </c>
    </row>
    <row r="195" spans="1:7" ht="30" x14ac:dyDescent="0.25">
      <c r="A195" s="67"/>
      <c r="B195" s="7"/>
      <c r="C195" s="6" t="s">
        <v>122</v>
      </c>
      <c r="D195" s="68">
        <v>255470.57</v>
      </c>
      <c r="E195" s="69">
        <f>'[1]posebni dio'!F195</f>
        <v>-3393.679999999993</v>
      </c>
      <c r="F195" s="69">
        <f>'[1]posebni dio'!G195</f>
        <v>252076.89</v>
      </c>
      <c r="G195" s="70">
        <f>'[1]posebni dio'!H195</f>
        <v>98.671596497396934</v>
      </c>
    </row>
    <row r="196" spans="1:7" x14ac:dyDescent="0.25">
      <c r="A196" s="6">
        <v>11.51</v>
      </c>
      <c r="B196" s="7">
        <v>4</v>
      </c>
      <c r="C196" s="6" t="s">
        <v>12</v>
      </c>
      <c r="D196" s="68">
        <v>255470.57</v>
      </c>
      <c r="E196" s="69">
        <f>'[1]posebni dio'!F196</f>
        <v>-3393.679999999993</v>
      </c>
      <c r="F196" s="69">
        <f>'[1]posebni dio'!G196</f>
        <v>252076.89</v>
      </c>
      <c r="G196" s="70">
        <f>'[1]posebni dio'!H196</f>
        <v>98.671596497396934</v>
      </c>
    </row>
    <row r="197" spans="1:7" ht="30" x14ac:dyDescent="0.25">
      <c r="A197" s="6">
        <v>11.51</v>
      </c>
      <c r="B197" s="7">
        <v>42</v>
      </c>
      <c r="C197" s="6" t="s">
        <v>58</v>
      </c>
      <c r="D197" s="68">
        <v>255470.57</v>
      </c>
      <c r="E197" s="69">
        <f>'[1]posebni dio'!F197</f>
        <v>-3393.679999999993</v>
      </c>
      <c r="F197" s="69">
        <f>'[1]posebni dio'!G197</f>
        <v>252076.89</v>
      </c>
      <c r="G197" s="70">
        <f>'[1]posebni dio'!H197</f>
        <v>98.671596497396934</v>
      </c>
    </row>
    <row r="198" spans="1:7" ht="53.25" customHeight="1" x14ac:dyDescent="0.25">
      <c r="A198" s="63">
        <v>11.43</v>
      </c>
      <c r="B198" s="64" t="s">
        <v>201</v>
      </c>
      <c r="C198" s="63" t="s">
        <v>202</v>
      </c>
      <c r="D198" s="65">
        <v>25000</v>
      </c>
      <c r="E198" s="65">
        <f>'[1]posebni dio'!F198</f>
        <v>15138.5</v>
      </c>
      <c r="F198" s="65">
        <f>'[1]posebni dio'!G198</f>
        <v>40138.5</v>
      </c>
      <c r="G198" s="66">
        <f>'[1]posebni dio'!H198</f>
        <v>160.554</v>
      </c>
    </row>
    <row r="199" spans="1:7" ht="30" x14ac:dyDescent="0.25">
      <c r="A199" s="67"/>
      <c r="B199" s="7"/>
      <c r="C199" s="6" t="s">
        <v>122</v>
      </c>
      <c r="D199" s="68">
        <v>25000</v>
      </c>
      <c r="E199" s="69">
        <f>'[1]posebni dio'!F199</f>
        <v>15138.5</v>
      </c>
      <c r="F199" s="69">
        <f>'[1]posebni dio'!G199</f>
        <v>40138.5</v>
      </c>
      <c r="G199" s="70">
        <f>'[1]posebni dio'!H199</f>
        <v>160.554</v>
      </c>
    </row>
    <row r="200" spans="1:7" x14ac:dyDescent="0.25">
      <c r="A200" s="6">
        <v>11.43</v>
      </c>
      <c r="B200" s="7">
        <v>4</v>
      </c>
      <c r="C200" s="6" t="s">
        <v>12</v>
      </c>
      <c r="D200" s="68">
        <v>25000</v>
      </c>
      <c r="E200" s="69">
        <f>'[1]posebni dio'!F200</f>
        <v>15138.5</v>
      </c>
      <c r="F200" s="69">
        <f>'[1]posebni dio'!G200</f>
        <v>40138.5</v>
      </c>
      <c r="G200" s="70">
        <f>'[1]posebni dio'!H200</f>
        <v>160.554</v>
      </c>
    </row>
    <row r="201" spans="1:7" x14ac:dyDescent="0.25">
      <c r="A201" s="6">
        <v>11.43</v>
      </c>
      <c r="B201" s="7">
        <v>42</v>
      </c>
      <c r="C201" s="6" t="s">
        <v>12</v>
      </c>
      <c r="D201" s="68">
        <v>25000</v>
      </c>
      <c r="E201" s="69">
        <f>'[1]posebni dio'!F201</f>
        <v>15138.5</v>
      </c>
      <c r="F201" s="69">
        <f>'[1]posebni dio'!G201</f>
        <v>40138.5</v>
      </c>
      <c r="G201" s="70">
        <f>'[1]posebni dio'!H201</f>
        <v>160.554</v>
      </c>
    </row>
    <row r="202" spans="1:7" ht="34.5" customHeight="1" x14ac:dyDescent="0.25">
      <c r="A202" s="63">
        <v>11</v>
      </c>
      <c r="B202" s="64" t="s">
        <v>203</v>
      </c>
      <c r="C202" s="63" t="s">
        <v>204</v>
      </c>
      <c r="D202" s="65">
        <v>1000</v>
      </c>
      <c r="E202" s="65">
        <f>'[1]posebni dio'!F202</f>
        <v>-1000</v>
      </c>
      <c r="F202" s="65">
        <f>'[1]posebni dio'!G202</f>
        <v>0</v>
      </c>
      <c r="G202" s="66">
        <f>'[1]posebni dio'!H202</f>
        <v>0</v>
      </c>
    </row>
    <row r="203" spans="1:7" ht="30" x14ac:dyDescent="0.25">
      <c r="A203" s="67"/>
      <c r="B203" s="76"/>
      <c r="C203" s="6" t="s">
        <v>122</v>
      </c>
      <c r="D203" s="68">
        <v>1000</v>
      </c>
      <c r="E203" s="69">
        <f>'[1]posebni dio'!F203</f>
        <v>-1000</v>
      </c>
      <c r="F203" s="69">
        <f>'[1]posebni dio'!G203</f>
        <v>0</v>
      </c>
      <c r="G203" s="70">
        <f>'[1]posebni dio'!H203</f>
        <v>0</v>
      </c>
    </row>
    <row r="204" spans="1:7" x14ac:dyDescent="0.25">
      <c r="A204" s="6">
        <v>11</v>
      </c>
      <c r="B204" s="7">
        <v>4</v>
      </c>
      <c r="C204" s="6" t="s">
        <v>12</v>
      </c>
      <c r="D204" s="68">
        <v>1000</v>
      </c>
      <c r="E204" s="69">
        <f>'[1]posebni dio'!F204</f>
        <v>-1000</v>
      </c>
      <c r="F204" s="69">
        <f>'[1]posebni dio'!G204</f>
        <v>0</v>
      </c>
      <c r="G204" s="70">
        <f>'[1]posebni dio'!H204</f>
        <v>0</v>
      </c>
    </row>
    <row r="205" spans="1:7" ht="30" x14ac:dyDescent="0.25">
      <c r="A205" s="6">
        <v>11</v>
      </c>
      <c r="B205" s="7">
        <v>42</v>
      </c>
      <c r="C205" s="6" t="s">
        <v>58</v>
      </c>
      <c r="D205" s="68">
        <v>1000</v>
      </c>
      <c r="E205" s="69">
        <f>'[1]posebni dio'!F205</f>
        <v>-1000</v>
      </c>
      <c r="F205" s="69">
        <f>'[1]posebni dio'!G205</f>
        <v>0</v>
      </c>
      <c r="G205" s="70">
        <f>'[1]posebni dio'!H205</f>
        <v>0</v>
      </c>
    </row>
    <row r="206" spans="1:7" ht="30" x14ac:dyDescent="0.25">
      <c r="A206" s="63">
        <v>11</v>
      </c>
      <c r="B206" s="64" t="s">
        <v>205</v>
      </c>
      <c r="C206" s="63" t="s">
        <v>206</v>
      </c>
      <c r="D206" s="65">
        <v>10000</v>
      </c>
      <c r="E206" s="65">
        <f>'[1]posebni dio'!F206</f>
        <v>8000</v>
      </c>
      <c r="F206" s="65">
        <f>'[1]posebni dio'!G206</f>
        <v>18000</v>
      </c>
      <c r="G206" s="66">
        <f>'[1]posebni dio'!H206</f>
        <v>180</v>
      </c>
    </row>
    <row r="207" spans="1:7" ht="30" x14ac:dyDescent="0.25">
      <c r="A207" s="67"/>
      <c r="B207" s="7"/>
      <c r="C207" s="6" t="s">
        <v>122</v>
      </c>
      <c r="D207" s="68">
        <v>10000</v>
      </c>
      <c r="E207" s="69">
        <f>'[1]posebni dio'!F207</f>
        <v>8000</v>
      </c>
      <c r="F207" s="69">
        <f>'[1]posebni dio'!G207</f>
        <v>18000</v>
      </c>
      <c r="G207" s="70">
        <f>'[1]posebni dio'!H207</f>
        <v>180</v>
      </c>
    </row>
    <row r="208" spans="1:7" x14ac:dyDescent="0.25">
      <c r="A208" s="6">
        <v>11</v>
      </c>
      <c r="B208" s="7">
        <v>4</v>
      </c>
      <c r="C208" s="6" t="s">
        <v>12</v>
      </c>
      <c r="D208" s="68">
        <v>10000</v>
      </c>
      <c r="E208" s="69">
        <f>'[1]posebni dio'!F208</f>
        <v>8000</v>
      </c>
      <c r="F208" s="69">
        <f>'[1]posebni dio'!G208</f>
        <v>18000</v>
      </c>
      <c r="G208" s="70">
        <f>'[1]posebni dio'!H208</f>
        <v>180</v>
      </c>
    </row>
    <row r="209" spans="1:7" ht="30" x14ac:dyDescent="0.25">
      <c r="A209" s="6">
        <v>11</v>
      </c>
      <c r="B209" s="7">
        <v>42</v>
      </c>
      <c r="C209" s="6" t="s">
        <v>58</v>
      </c>
      <c r="D209" s="68">
        <v>10000</v>
      </c>
      <c r="E209" s="69">
        <f>'[1]posebni dio'!F209</f>
        <v>8000</v>
      </c>
      <c r="F209" s="69">
        <f>'[1]posebni dio'!G209</f>
        <v>18000</v>
      </c>
      <c r="G209" s="70">
        <f>'[1]posebni dio'!H209</f>
        <v>180</v>
      </c>
    </row>
    <row r="210" spans="1:7" ht="30" x14ac:dyDescent="0.25">
      <c r="A210" s="63">
        <v>11</v>
      </c>
      <c r="B210" s="64" t="s">
        <v>207</v>
      </c>
      <c r="C210" s="63" t="s">
        <v>208</v>
      </c>
      <c r="D210" s="65">
        <v>2000</v>
      </c>
      <c r="E210" s="65">
        <f>'[1]posebni dio'!F210</f>
        <v>-1226.25</v>
      </c>
      <c r="F210" s="65">
        <f>'[1]posebni dio'!G210</f>
        <v>773.75</v>
      </c>
      <c r="G210" s="66">
        <f>'[1]posebni dio'!H210</f>
        <v>38.6875</v>
      </c>
    </row>
    <row r="211" spans="1:7" ht="30" x14ac:dyDescent="0.25">
      <c r="A211" s="67"/>
      <c r="B211" s="7"/>
      <c r="C211" s="6" t="s">
        <v>122</v>
      </c>
      <c r="D211" s="68">
        <v>2000</v>
      </c>
      <c r="E211" s="69">
        <f>'[1]posebni dio'!F211</f>
        <v>-1226.25</v>
      </c>
      <c r="F211" s="69">
        <f>'[1]posebni dio'!G211</f>
        <v>773.75</v>
      </c>
      <c r="G211" s="70">
        <f>'[1]posebni dio'!H211</f>
        <v>38.6875</v>
      </c>
    </row>
    <row r="212" spans="1:7" x14ac:dyDescent="0.25">
      <c r="A212" s="6">
        <v>11</v>
      </c>
      <c r="B212" s="7">
        <v>4</v>
      </c>
      <c r="C212" s="6" t="s">
        <v>12</v>
      </c>
      <c r="D212" s="68">
        <v>2000</v>
      </c>
      <c r="E212" s="69">
        <f>'[1]posebni dio'!F212</f>
        <v>-1226.25</v>
      </c>
      <c r="F212" s="69">
        <f>'[1]posebni dio'!G212</f>
        <v>773.75</v>
      </c>
      <c r="G212" s="70">
        <f>'[1]posebni dio'!H212</f>
        <v>38.6875</v>
      </c>
    </row>
    <row r="213" spans="1:7" ht="30" x14ac:dyDescent="0.25">
      <c r="A213" s="6">
        <v>11</v>
      </c>
      <c r="B213" s="7">
        <v>42</v>
      </c>
      <c r="C213" s="6" t="s">
        <v>58</v>
      </c>
      <c r="D213" s="68">
        <v>2000</v>
      </c>
      <c r="E213" s="69">
        <f>'[1]posebni dio'!F213</f>
        <v>-1226.25</v>
      </c>
      <c r="F213" s="69">
        <f>'[1]posebni dio'!G213</f>
        <v>773.75</v>
      </c>
      <c r="G213" s="70">
        <f>'[1]posebni dio'!H213</f>
        <v>38.6875</v>
      </c>
    </row>
    <row r="214" spans="1:7" ht="33" customHeight="1" x14ac:dyDescent="0.25">
      <c r="A214" s="63">
        <v>43.52</v>
      </c>
      <c r="B214" s="64" t="s">
        <v>209</v>
      </c>
      <c r="C214" s="63" t="s">
        <v>210</v>
      </c>
      <c r="D214" s="65">
        <v>7000</v>
      </c>
      <c r="E214" s="65">
        <f>'[1]posebni dio'!F214</f>
        <v>-7000</v>
      </c>
      <c r="F214" s="65">
        <f>'[1]posebni dio'!G214</f>
        <v>0</v>
      </c>
      <c r="G214" s="66">
        <f>'[1]posebni dio'!H214</f>
        <v>0</v>
      </c>
    </row>
    <row r="215" spans="1:7" ht="30" x14ac:dyDescent="0.25">
      <c r="A215" s="67"/>
      <c r="B215" s="7"/>
      <c r="C215" s="6" t="s">
        <v>122</v>
      </c>
      <c r="D215" s="68">
        <v>7000</v>
      </c>
      <c r="E215" s="69">
        <f>'[1]posebni dio'!F215</f>
        <v>-7000</v>
      </c>
      <c r="F215" s="69">
        <f>'[1]posebni dio'!G215</f>
        <v>0</v>
      </c>
      <c r="G215" s="70">
        <f>'[1]posebni dio'!H215</f>
        <v>0</v>
      </c>
    </row>
    <row r="216" spans="1:7" x14ac:dyDescent="0.25">
      <c r="A216" s="6">
        <v>43.52</v>
      </c>
      <c r="B216" s="7">
        <v>4</v>
      </c>
      <c r="C216" s="6" t="s">
        <v>12</v>
      </c>
      <c r="D216" s="68">
        <v>7000</v>
      </c>
      <c r="E216" s="69">
        <f>'[1]posebni dio'!F216</f>
        <v>-7000</v>
      </c>
      <c r="F216" s="69">
        <f>'[1]posebni dio'!G216</f>
        <v>0</v>
      </c>
      <c r="G216" s="70">
        <f>'[1]posebni dio'!H216</f>
        <v>0</v>
      </c>
    </row>
    <row r="217" spans="1:7" ht="30" x14ac:dyDescent="0.25">
      <c r="A217" s="6">
        <v>43.52</v>
      </c>
      <c r="B217" s="7">
        <v>42</v>
      </c>
      <c r="C217" s="6" t="s">
        <v>58</v>
      </c>
      <c r="D217" s="68">
        <v>7000</v>
      </c>
      <c r="E217" s="69">
        <f>'[1]posebni dio'!F217</f>
        <v>-7000</v>
      </c>
      <c r="F217" s="69">
        <f>'[1]posebni dio'!G217</f>
        <v>0</v>
      </c>
      <c r="G217" s="70">
        <f>'[1]posebni dio'!H217</f>
        <v>0</v>
      </c>
    </row>
    <row r="218" spans="1:7" ht="54" customHeight="1" x14ac:dyDescent="0.25">
      <c r="A218" s="63">
        <v>11</v>
      </c>
      <c r="B218" s="64" t="s">
        <v>211</v>
      </c>
      <c r="C218" s="63" t="s">
        <v>325</v>
      </c>
      <c r="D218" s="65">
        <v>1000</v>
      </c>
      <c r="E218" s="65">
        <f>'[1]posebni dio'!F218</f>
        <v>-1000</v>
      </c>
      <c r="F218" s="65">
        <f>'[1]posebni dio'!G218</f>
        <v>0</v>
      </c>
      <c r="G218" s="66">
        <f>'[1]posebni dio'!H218</f>
        <v>0</v>
      </c>
    </row>
    <row r="219" spans="1:7" ht="30" x14ac:dyDescent="0.25">
      <c r="A219" s="67"/>
      <c r="B219" s="7"/>
      <c r="C219" s="6" t="s">
        <v>122</v>
      </c>
      <c r="D219" s="68">
        <v>1000</v>
      </c>
      <c r="E219" s="69">
        <f>'[1]posebni dio'!F219</f>
        <v>-1000</v>
      </c>
      <c r="F219" s="69">
        <f>'[1]posebni dio'!G219</f>
        <v>0</v>
      </c>
      <c r="G219" s="70">
        <f>'[1]posebni dio'!H219</f>
        <v>0</v>
      </c>
    </row>
    <row r="220" spans="1:7" x14ac:dyDescent="0.25">
      <c r="A220" s="6">
        <v>11</v>
      </c>
      <c r="B220" s="7">
        <v>4</v>
      </c>
      <c r="C220" s="6" t="s">
        <v>12</v>
      </c>
      <c r="D220" s="68">
        <v>1000</v>
      </c>
      <c r="E220" s="69">
        <f>'[1]posebni dio'!F220</f>
        <v>-1000</v>
      </c>
      <c r="F220" s="69">
        <f>'[1]posebni dio'!G220</f>
        <v>0</v>
      </c>
      <c r="G220" s="70">
        <f>'[1]posebni dio'!H220</f>
        <v>0</v>
      </c>
    </row>
    <row r="221" spans="1:7" ht="30" x14ac:dyDescent="0.25">
      <c r="A221" s="6">
        <v>11</v>
      </c>
      <c r="B221" s="7">
        <v>42</v>
      </c>
      <c r="C221" s="6" t="s">
        <v>58</v>
      </c>
      <c r="D221" s="68">
        <v>1000</v>
      </c>
      <c r="E221" s="69">
        <f>'[1]posebni dio'!F221</f>
        <v>-1000</v>
      </c>
      <c r="F221" s="69">
        <f>'[1]posebni dio'!G221</f>
        <v>0</v>
      </c>
      <c r="G221" s="70">
        <f>'[1]posebni dio'!H221</f>
        <v>0</v>
      </c>
    </row>
    <row r="222" spans="1:7" ht="47.25" customHeight="1" x14ac:dyDescent="0.25">
      <c r="A222" s="63">
        <v>52</v>
      </c>
      <c r="B222" s="64" t="s">
        <v>212</v>
      </c>
      <c r="C222" s="63" t="s">
        <v>213</v>
      </c>
      <c r="D222" s="65">
        <v>5000</v>
      </c>
      <c r="E222" s="65">
        <f>'[1]posebni dio'!F222</f>
        <v>14437.240000000002</v>
      </c>
      <c r="F222" s="65">
        <f>'[1]posebni dio'!G222</f>
        <v>19437.240000000002</v>
      </c>
      <c r="G222" s="66">
        <f>'[1]posebni dio'!H222</f>
        <v>388.74480000000005</v>
      </c>
    </row>
    <row r="223" spans="1:7" ht="30" x14ac:dyDescent="0.25">
      <c r="A223" s="67"/>
      <c r="B223" s="7"/>
      <c r="C223" s="6" t="s">
        <v>122</v>
      </c>
      <c r="D223" s="68">
        <v>5000</v>
      </c>
      <c r="E223" s="69">
        <f>'[1]posebni dio'!F223</f>
        <v>14437.240000000002</v>
      </c>
      <c r="F223" s="69">
        <f>'[1]posebni dio'!G223</f>
        <v>19437.240000000002</v>
      </c>
      <c r="G223" s="70">
        <f>'[1]posebni dio'!H223</f>
        <v>388.74480000000005</v>
      </c>
    </row>
    <row r="224" spans="1:7" x14ac:dyDescent="0.25">
      <c r="A224" s="6">
        <v>52</v>
      </c>
      <c r="B224" s="7">
        <v>4</v>
      </c>
      <c r="C224" s="6" t="s">
        <v>12</v>
      </c>
      <c r="D224" s="68">
        <v>5000</v>
      </c>
      <c r="E224" s="69">
        <f>'[1]posebni dio'!F224</f>
        <v>14437.240000000002</v>
      </c>
      <c r="F224" s="69">
        <f>'[1]posebni dio'!G224</f>
        <v>19437.240000000002</v>
      </c>
      <c r="G224" s="70">
        <f>'[1]posebni dio'!H224</f>
        <v>388.74480000000005</v>
      </c>
    </row>
    <row r="225" spans="1:7" ht="30" x14ac:dyDescent="0.25">
      <c r="A225" s="6">
        <v>52</v>
      </c>
      <c r="B225" s="7">
        <v>42</v>
      </c>
      <c r="C225" s="6" t="s">
        <v>58</v>
      </c>
      <c r="D225" s="68">
        <v>5000</v>
      </c>
      <c r="E225" s="69">
        <f>'[1]posebni dio'!F225</f>
        <v>14437.240000000002</v>
      </c>
      <c r="F225" s="69">
        <f>'[1]posebni dio'!G225</f>
        <v>19437.240000000002</v>
      </c>
      <c r="G225" s="70">
        <f>'[1]posebni dio'!H225</f>
        <v>388.74480000000005</v>
      </c>
    </row>
    <row r="226" spans="1:7" ht="32.25" customHeight="1" x14ac:dyDescent="0.25">
      <c r="A226" s="63">
        <v>11.52</v>
      </c>
      <c r="B226" s="64" t="s">
        <v>214</v>
      </c>
      <c r="C226" s="63" t="s">
        <v>215</v>
      </c>
      <c r="D226" s="65">
        <v>10000</v>
      </c>
      <c r="E226" s="65">
        <f>'[1]posebni dio'!F226</f>
        <v>70.1299999999992</v>
      </c>
      <c r="F226" s="65">
        <f>'[1]posebni dio'!G226</f>
        <v>10070.129999999999</v>
      </c>
      <c r="G226" s="66">
        <f>'[1]posebni dio'!H226</f>
        <v>100.70129999999999</v>
      </c>
    </row>
    <row r="227" spans="1:7" ht="30" x14ac:dyDescent="0.25">
      <c r="A227" s="67"/>
      <c r="B227" s="7"/>
      <c r="C227" s="6" t="s">
        <v>122</v>
      </c>
      <c r="D227" s="68">
        <v>10000</v>
      </c>
      <c r="E227" s="69">
        <f>'[1]posebni dio'!F227</f>
        <v>70.1299999999992</v>
      </c>
      <c r="F227" s="69">
        <f>'[1]posebni dio'!G227</f>
        <v>10070.129999999999</v>
      </c>
      <c r="G227" s="70">
        <f>'[1]posebni dio'!H227</f>
        <v>100.70129999999999</v>
      </c>
    </row>
    <row r="228" spans="1:7" x14ac:dyDescent="0.25">
      <c r="A228" s="6">
        <v>11.52</v>
      </c>
      <c r="B228" s="7">
        <v>4</v>
      </c>
      <c r="C228" s="6" t="s">
        <v>12</v>
      </c>
      <c r="D228" s="68">
        <v>10000</v>
      </c>
      <c r="E228" s="69">
        <f>'[1]posebni dio'!F228</f>
        <v>70.1299999999992</v>
      </c>
      <c r="F228" s="69">
        <f>'[1]posebni dio'!G228</f>
        <v>10070.129999999999</v>
      </c>
      <c r="G228" s="70">
        <f>'[1]posebni dio'!H228</f>
        <v>100.70129999999999</v>
      </c>
    </row>
    <row r="229" spans="1:7" ht="30" x14ac:dyDescent="0.25">
      <c r="A229" s="6">
        <v>11.52</v>
      </c>
      <c r="B229" s="7">
        <v>42</v>
      </c>
      <c r="C229" s="6" t="s">
        <v>58</v>
      </c>
      <c r="D229" s="68">
        <v>10000</v>
      </c>
      <c r="E229" s="69">
        <f>'[1]posebni dio'!F229</f>
        <v>70.1299999999992</v>
      </c>
      <c r="F229" s="69">
        <f>'[1]posebni dio'!G229</f>
        <v>10070.129999999999</v>
      </c>
      <c r="G229" s="70">
        <f>'[1]posebni dio'!H229</f>
        <v>100.70129999999999</v>
      </c>
    </row>
    <row r="230" spans="1:7" ht="48" customHeight="1" x14ac:dyDescent="0.25">
      <c r="A230" s="63">
        <v>31.52</v>
      </c>
      <c r="B230" s="64" t="s">
        <v>216</v>
      </c>
      <c r="C230" s="63" t="s">
        <v>349</v>
      </c>
      <c r="D230" s="65">
        <v>5000</v>
      </c>
      <c r="E230" s="65">
        <f>'[1]posebni dio'!F230</f>
        <v>10000</v>
      </c>
      <c r="F230" s="65">
        <f>'[1]posebni dio'!G230</f>
        <v>15000</v>
      </c>
      <c r="G230" s="66">
        <f>'[1]posebni dio'!H230</f>
        <v>300</v>
      </c>
    </row>
    <row r="231" spans="1:7" ht="30" x14ac:dyDescent="0.25">
      <c r="A231" s="67"/>
      <c r="B231" s="7"/>
      <c r="C231" s="6" t="s">
        <v>122</v>
      </c>
      <c r="D231" s="68">
        <v>5000</v>
      </c>
      <c r="E231" s="69">
        <f>'[1]posebni dio'!F231</f>
        <v>10000</v>
      </c>
      <c r="F231" s="69">
        <f>'[1]posebni dio'!G231</f>
        <v>15000</v>
      </c>
      <c r="G231" s="70">
        <f>'[1]posebni dio'!H231</f>
        <v>300</v>
      </c>
    </row>
    <row r="232" spans="1:7" x14ac:dyDescent="0.25">
      <c r="A232" s="6">
        <v>31.52</v>
      </c>
      <c r="B232" s="7">
        <v>4</v>
      </c>
      <c r="C232" s="6" t="s">
        <v>12</v>
      </c>
      <c r="D232" s="68">
        <v>5000</v>
      </c>
      <c r="E232" s="69">
        <f>'[1]posebni dio'!F232</f>
        <v>10000</v>
      </c>
      <c r="F232" s="69">
        <f>'[1]posebni dio'!G232</f>
        <v>15000</v>
      </c>
      <c r="G232" s="70">
        <f>'[1]posebni dio'!H232</f>
        <v>300</v>
      </c>
    </row>
    <row r="233" spans="1:7" ht="30" x14ac:dyDescent="0.25">
      <c r="A233" s="6">
        <v>31.52</v>
      </c>
      <c r="B233" s="7">
        <v>42</v>
      </c>
      <c r="C233" s="6" t="s">
        <v>58</v>
      </c>
      <c r="D233" s="68">
        <v>5000</v>
      </c>
      <c r="E233" s="69">
        <f>'[1]posebni dio'!F233</f>
        <v>10000</v>
      </c>
      <c r="F233" s="69">
        <f>'[1]posebni dio'!G233</f>
        <v>15000</v>
      </c>
      <c r="G233" s="70">
        <f>'[1]posebni dio'!H233</f>
        <v>300</v>
      </c>
    </row>
    <row r="234" spans="1:7" ht="36.75" customHeight="1" x14ac:dyDescent="0.25">
      <c r="A234" s="63">
        <v>31.52</v>
      </c>
      <c r="B234" s="64" t="s">
        <v>217</v>
      </c>
      <c r="C234" s="63" t="s">
        <v>218</v>
      </c>
      <c r="D234" s="65">
        <v>15000</v>
      </c>
      <c r="E234" s="65">
        <f>'[1]posebni dio'!F234</f>
        <v>-15000</v>
      </c>
      <c r="F234" s="65">
        <f>'[1]posebni dio'!G234</f>
        <v>0</v>
      </c>
      <c r="G234" s="66">
        <f>'[1]posebni dio'!H234</f>
        <v>0</v>
      </c>
    </row>
    <row r="235" spans="1:7" ht="30" x14ac:dyDescent="0.25">
      <c r="A235" s="67"/>
      <c r="B235" s="7"/>
      <c r="C235" s="6" t="s">
        <v>122</v>
      </c>
      <c r="D235" s="68">
        <v>15000</v>
      </c>
      <c r="E235" s="69">
        <f>'[1]posebni dio'!F235</f>
        <v>-15000</v>
      </c>
      <c r="F235" s="69">
        <f>'[1]posebni dio'!G235</f>
        <v>0</v>
      </c>
      <c r="G235" s="70">
        <f>'[1]posebni dio'!H235</f>
        <v>0</v>
      </c>
    </row>
    <row r="236" spans="1:7" x14ac:dyDescent="0.25">
      <c r="A236" s="6">
        <v>31.52</v>
      </c>
      <c r="B236" s="7">
        <v>4</v>
      </c>
      <c r="C236" s="6" t="s">
        <v>12</v>
      </c>
      <c r="D236" s="68">
        <v>15000</v>
      </c>
      <c r="E236" s="69">
        <f>'[1]posebni dio'!F236</f>
        <v>-15000</v>
      </c>
      <c r="F236" s="69">
        <f>'[1]posebni dio'!G236</f>
        <v>0</v>
      </c>
      <c r="G236" s="70">
        <f>'[1]posebni dio'!H236</f>
        <v>0</v>
      </c>
    </row>
    <row r="237" spans="1:7" ht="30" x14ac:dyDescent="0.25">
      <c r="A237" s="6">
        <v>31.52</v>
      </c>
      <c r="B237" s="7">
        <v>42</v>
      </c>
      <c r="C237" s="6" t="s">
        <v>58</v>
      </c>
      <c r="D237" s="68">
        <v>15000</v>
      </c>
      <c r="E237" s="69">
        <f>'[1]posebni dio'!F237</f>
        <v>-15000</v>
      </c>
      <c r="F237" s="69">
        <f>'[1]posebni dio'!G237</f>
        <v>0</v>
      </c>
      <c r="G237" s="70">
        <f>'[1]posebni dio'!H237</f>
        <v>0</v>
      </c>
    </row>
    <row r="238" spans="1:7" ht="66.75" customHeight="1" x14ac:dyDescent="0.25">
      <c r="A238" s="63">
        <v>11.31</v>
      </c>
      <c r="B238" s="64" t="s">
        <v>219</v>
      </c>
      <c r="C238" s="63" t="s">
        <v>326</v>
      </c>
      <c r="D238" s="65">
        <v>1000</v>
      </c>
      <c r="E238" s="65">
        <f>'[1]posebni dio'!F238</f>
        <v>-1000</v>
      </c>
      <c r="F238" s="65">
        <f>'[1]posebni dio'!G238</f>
        <v>0</v>
      </c>
      <c r="G238" s="66">
        <f>'[1]posebni dio'!H238</f>
        <v>0</v>
      </c>
    </row>
    <row r="239" spans="1:7" ht="30" x14ac:dyDescent="0.25">
      <c r="A239" s="67"/>
      <c r="B239" s="7"/>
      <c r="C239" s="6" t="s">
        <v>220</v>
      </c>
      <c r="D239" s="68">
        <v>1000</v>
      </c>
      <c r="E239" s="69">
        <f>'[1]posebni dio'!F239</f>
        <v>-1000</v>
      </c>
      <c r="F239" s="69">
        <f>'[1]posebni dio'!G239</f>
        <v>0</v>
      </c>
      <c r="G239" s="70">
        <f>'[1]posebni dio'!H239</f>
        <v>0</v>
      </c>
    </row>
    <row r="240" spans="1:7" x14ac:dyDescent="0.25">
      <c r="A240" s="6">
        <v>11.31</v>
      </c>
      <c r="B240" s="7">
        <v>4</v>
      </c>
      <c r="C240" s="6" t="s">
        <v>12</v>
      </c>
      <c r="D240" s="68">
        <v>1000</v>
      </c>
      <c r="E240" s="69">
        <f>'[1]posebni dio'!F240</f>
        <v>-1000</v>
      </c>
      <c r="F240" s="69">
        <f>'[1]posebni dio'!G240</f>
        <v>0</v>
      </c>
      <c r="G240" s="70">
        <f>'[1]posebni dio'!H240</f>
        <v>0</v>
      </c>
    </row>
    <row r="241" spans="1:7" ht="30" x14ac:dyDescent="0.25">
      <c r="A241" s="6">
        <v>11.31</v>
      </c>
      <c r="B241" s="7">
        <v>42</v>
      </c>
      <c r="C241" s="6" t="s">
        <v>58</v>
      </c>
      <c r="D241" s="68">
        <v>1000</v>
      </c>
      <c r="E241" s="69">
        <f>'[1]posebni dio'!F241</f>
        <v>-1000</v>
      </c>
      <c r="F241" s="69">
        <f>'[1]posebni dio'!G241</f>
        <v>0</v>
      </c>
      <c r="G241" s="70">
        <f>'[1]posebni dio'!H241</f>
        <v>0</v>
      </c>
    </row>
    <row r="242" spans="1:7" ht="69.75" customHeight="1" x14ac:dyDescent="0.25">
      <c r="A242" s="63">
        <v>11</v>
      </c>
      <c r="B242" s="64" t="s">
        <v>221</v>
      </c>
      <c r="C242" s="63" t="s">
        <v>222</v>
      </c>
      <c r="D242" s="65">
        <v>800000</v>
      </c>
      <c r="E242" s="65">
        <f>'[1]posebni dio'!F242</f>
        <v>182341.19999999995</v>
      </c>
      <c r="F242" s="65">
        <f>'[1]posebni dio'!G242</f>
        <v>982341.2</v>
      </c>
      <c r="G242" s="66">
        <f>'[1]posebni dio'!H242</f>
        <v>122.79264999999999</v>
      </c>
    </row>
    <row r="243" spans="1:7" ht="30" x14ac:dyDescent="0.25">
      <c r="A243" s="67"/>
      <c r="B243" s="7"/>
      <c r="C243" s="6" t="s">
        <v>223</v>
      </c>
      <c r="D243" s="68">
        <v>800000</v>
      </c>
      <c r="E243" s="69">
        <f>'[1]posebni dio'!F243</f>
        <v>182341.19999999995</v>
      </c>
      <c r="F243" s="69">
        <f>'[1]posebni dio'!G243</f>
        <v>982341.2</v>
      </c>
      <c r="G243" s="70">
        <f>'[1]posebni dio'!H243</f>
        <v>122.79264999999999</v>
      </c>
    </row>
    <row r="244" spans="1:7" x14ac:dyDescent="0.25">
      <c r="A244" s="6">
        <v>11</v>
      </c>
      <c r="B244" s="7">
        <v>4</v>
      </c>
      <c r="C244" s="6" t="s">
        <v>12</v>
      </c>
      <c r="D244" s="68">
        <v>800000</v>
      </c>
      <c r="E244" s="69">
        <f>'[1]posebni dio'!F244</f>
        <v>182341.19999999995</v>
      </c>
      <c r="F244" s="69">
        <f>'[1]posebni dio'!G244</f>
        <v>982341.2</v>
      </c>
      <c r="G244" s="70">
        <f>'[1]posebni dio'!H244</f>
        <v>122.79264999999999</v>
      </c>
    </row>
    <row r="245" spans="1:7" ht="30" x14ac:dyDescent="0.25">
      <c r="A245" s="6">
        <v>11</v>
      </c>
      <c r="B245" s="7">
        <v>42</v>
      </c>
      <c r="C245" s="6" t="s">
        <v>58</v>
      </c>
      <c r="D245" s="68">
        <v>800000</v>
      </c>
      <c r="E245" s="69">
        <f>'[1]posebni dio'!F245</f>
        <v>182341.19999999995</v>
      </c>
      <c r="F245" s="69">
        <f>'[1]posebni dio'!G245</f>
        <v>982341.2</v>
      </c>
      <c r="G245" s="70">
        <f>'[1]posebni dio'!H245</f>
        <v>122.79264999999999</v>
      </c>
    </row>
    <row r="246" spans="1:7" ht="63.75" customHeight="1" x14ac:dyDescent="0.25">
      <c r="A246" s="63">
        <v>52.11</v>
      </c>
      <c r="B246" s="64" t="s">
        <v>224</v>
      </c>
      <c r="C246" s="63" t="s">
        <v>225</v>
      </c>
      <c r="D246" s="65">
        <v>200000</v>
      </c>
      <c r="E246" s="65">
        <f>'[1]posebni dio'!F246</f>
        <v>-200000</v>
      </c>
      <c r="F246" s="65">
        <f>'[1]posebni dio'!G246</f>
        <v>0</v>
      </c>
      <c r="G246" s="66">
        <f>'[1]posebni dio'!H246</f>
        <v>0</v>
      </c>
    </row>
    <row r="247" spans="1:7" ht="30" x14ac:dyDescent="0.25">
      <c r="A247" s="6"/>
      <c r="B247" s="7"/>
      <c r="C247" s="6" t="s">
        <v>122</v>
      </c>
      <c r="D247" s="68">
        <v>200000</v>
      </c>
      <c r="E247" s="69">
        <f>'[1]posebni dio'!F247</f>
        <v>-200000</v>
      </c>
      <c r="F247" s="69">
        <f>'[1]posebni dio'!G247</f>
        <v>0</v>
      </c>
      <c r="G247" s="70">
        <f>'[1]posebni dio'!H247</f>
        <v>0</v>
      </c>
    </row>
    <row r="248" spans="1:7" x14ac:dyDescent="0.25">
      <c r="A248" s="6">
        <v>52.11</v>
      </c>
      <c r="B248" s="7">
        <v>4</v>
      </c>
      <c r="C248" s="6" t="s">
        <v>226</v>
      </c>
      <c r="D248" s="68">
        <v>200000</v>
      </c>
      <c r="E248" s="69">
        <f>'[1]posebni dio'!F248</f>
        <v>-200000</v>
      </c>
      <c r="F248" s="69">
        <f>'[1]posebni dio'!G248</f>
        <v>0</v>
      </c>
      <c r="G248" s="70">
        <f>'[1]posebni dio'!H248</f>
        <v>0</v>
      </c>
    </row>
    <row r="249" spans="1:7" ht="30" x14ac:dyDescent="0.25">
      <c r="A249" s="6">
        <v>52.11</v>
      </c>
      <c r="B249" s="7">
        <v>42</v>
      </c>
      <c r="C249" s="6" t="s">
        <v>58</v>
      </c>
      <c r="D249" s="68">
        <v>200000</v>
      </c>
      <c r="E249" s="69">
        <f>'[1]posebni dio'!F249</f>
        <v>-200000</v>
      </c>
      <c r="F249" s="69">
        <f>'[1]posebni dio'!G249</f>
        <v>0</v>
      </c>
      <c r="G249" s="70">
        <f>'[1]posebni dio'!H249</f>
        <v>0</v>
      </c>
    </row>
    <row r="250" spans="1:7" ht="48.75" customHeight="1" x14ac:dyDescent="0.25">
      <c r="A250" s="63">
        <v>11</v>
      </c>
      <c r="B250" s="64" t="s">
        <v>227</v>
      </c>
      <c r="C250" s="63" t="s">
        <v>228</v>
      </c>
      <c r="D250" s="65">
        <v>100000</v>
      </c>
      <c r="E250" s="65">
        <f>'[1]posebni dio'!F250</f>
        <v>-100000</v>
      </c>
      <c r="F250" s="65">
        <f>'[1]posebni dio'!G250</f>
        <v>0</v>
      </c>
      <c r="G250" s="66">
        <f>'[1]posebni dio'!H250</f>
        <v>0</v>
      </c>
    </row>
    <row r="251" spans="1:7" ht="30" x14ac:dyDescent="0.25">
      <c r="A251" s="6"/>
      <c r="B251" s="7"/>
      <c r="C251" s="6" t="s">
        <v>122</v>
      </c>
      <c r="D251" s="68">
        <v>100000</v>
      </c>
      <c r="E251" s="69">
        <f>'[1]posebni dio'!F251</f>
        <v>-100000</v>
      </c>
      <c r="F251" s="69">
        <f>'[1]posebni dio'!G251</f>
        <v>0</v>
      </c>
      <c r="G251" s="70">
        <f>'[1]posebni dio'!H251</f>
        <v>0</v>
      </c>
    </row>
    <row r="252" spans="1:7" x14ac:dyDescent="0.25">
      <c r="A252" s="6">
        <v>11</v>
      </c>
      <c r="B252" s="7">
        <v>4</v>
      </c>
      <c r="C252" s="6" t="s">
        <v>12</v>
      </c>
      <c r="D252" s="68">
        <v>100000</v>
      </c>
      <c r="E252" s="69">
        <f>'[1]posebni dio'!F252</f>
        <v>-100000</v>
      </c>
      <c r="F252" s="69">
        <f>'[1]posebni dio'!G252</f>
        <v>0</v>
      </c>
      <c r="G252" s="70">
        <f>'[1]posebni dio'!H252</f>
        <v>0</v>
      </c>
    </row>
    <row r="253" spans="1:7" ht="30" x14ac:dyDescent="0.25">
      <c r="A253" s="6">
        <v>11</v>
      </c>
      <c r="B253" s="7">
        <v>42</v>
      </c>
      <c r="C253" s="6" t="s">
        <v>58</v>
      </c>
      <c r="D253" s="68">
        <v>100000</v>
      </c>
      <c r="E253" s="69">
        <f>'[1]posebni dio'!F253</f>
        <v>-100000</v>
      </c>
      <c r="F253" s="69">
        <f>'[1]posebni dio'!G253</f>
        <v>0</v>
      </c>
      <c r="G253" s="70">
        <f>'[1]posebni dio'!H253</f>
        <v>0</v>
      </c>
    </row>
    <row r="254" spans="1:7" ht="45" x14ac:dyDescent="0.25">
      <c r="A254" s="77">
        <v>11</v>
      </c>
      <c r="B254" s="78" t="s">
        <v>229</v>
      </c>
      <c r="C254" s="77" t="s">
        <v>230</v>
      </c>
      <c r="D254" s="65">
        <v>50000</v>
      </c>
      <c r="E254" s="65">
        <f>'[1]posebni dio'!F254</f>
        <v>-50000</v>
      </c>
      <c r="F254" s="65">
        <f>'[1]posebni dio'!G254</f>
        <v>0</v>
      </c>
      <c r="G254" s="66">
        <f>'[1]posebni dio'!H254</f>
        <v>0</v>
      </c>
    </row>
    <row r="255" spans="1:7" ht="30" x14ac:dyDescent="0.25">
      <c r="A255" s="6"/>
      <c r="B255" s="7"/>
      <c r="C255" s="6" t="s">
        <v>129</v>
      </c>
      <c r="D255" s="68">
        <v>50000</v>
      </c>
      <c r="E255" s="69">
        <f>'[1]posebni dio'!F255</f>
        <v>-50000</v>
      </c>
      <c r="F255" s="69">
        <f>'[1]posebni dio'!G255</f>
        <v>0</v>
      </c>
      <c r="G255" s="70">
        <f>'[1]posebni dio'!H255</f>
        <v>0</v>
      </c>
    </row>
    <row r="256" spans="1:7" x14ac:dyDescent="0.25">
      <c r="A256" s="6">
        <v>11</v>
      </c>
      <c r="B256" s="7">
        <v>4</v>
      </c>
      <c r="C256" s="6" t="s">
        <v>12</v>
      </c>
      <c r="D256" s="68">
        <v>50000</v>
      </c>
      <c r="E256" s="69">
        <f>'[1]posebni dio'!F256</f>
        <v>-50000</v>
      </c>
      <c r="F256" s="69">
        <f>'[1]posebni dio'!G256</f>
        <v>0</v>
      </c>
      <c r="G256" s="70">
        <f>'[1]posebni dio'!H256</f>
        <v>0</v>
      </c>
    </row>
    <row r="257" spans="1:7" ht="30" x14ac:dyDescent="0.25">
      <c r="A257" s="6">
        <v>11</v>
      </c>
      <c r="B257" s="7">
        <v>42</v>
      </c>
      <c r="C257" s="6" t="s">
        <v>58</v>
      </c>
      <c r="D257" s="68">
        <v>50000</v>
      </c>
      <c r="E257" s="69">
        <f>'[1]posebni dio'!F257</f>
        <v>-50000</v>
      </c>
      <c r="F257" s="69">
        <f>'[1]posebni dio'!G257</f>
        <v>0</v>
      </c>
      <c r="G257" s="70">
        <f>'[1]posebni dio'!H257</f>
        <v>0</v>
      </c>
    </row>
    <row r="258" spans="1:7" ht="51.75" customHeight="1" x14ac:dyDescent="0.25">
      <c r="A258" s="63">
        <v>11.31</v>
      </c>
      <c r="B258" s="64" t="s">
        <v>231</v>
      </c>
      <c r="C258" s="63" t="s">
        <v>232</v>
      </c>
      <c r="D258" s="65">
        <v>1000</v>
      </c>
      <c r="E258" s="65">
        <f>'[1]posebni dio'!F258</f>
        <v>-1000</v>
      </c>
      <c r="F258" s="65">
        <f>'[1]posebni dio'!G258</f>
        <v>0</v>
      </c>
      <c r="G258" s="66">
        <f>'[1]posebni dio'!H258</f>
        <v>0</v>
      </c>
    </row>
    <row r="259" spans="1:7" ht="30" x14ac:dyDescent="0.25">
      <c r="A259" s="67"/>
      <c r="B259" s="7"/>
      <c r="C259" s="6" t="s">
        <v>220</v>
      </c>
      <c r="D259" s="68">
        <v>1000</v>
      </c>
      <c r="E259" s="69">
        <f>'[1]posebni dio'!F259</f>
        <v>-1000</v>
      </c>
      <c r="F259" s="69">
        <f>'[1]posebni dio'!G259</f>
        <v>0</v>
      </c>
      <c r="G259" s="70">
        <f>'[1]posebni dio'!H259</f>
        <v>0</v>
      </c>
    </row>
    <row r="260" spans="1:7" x14ac:dyDescent="0.25">
      <c r="A260" s="6">
        <v>11.31</v>
      </c>
      <c r="B260" s="7">
        <v>4</v>
      </c>
      <c r="C260" s="6" t="s">
        <v>12</v>
      </c>
      <c r="D260" s="68">
        <v>1000</v>
      </c>
      <c r="E260" s="69">
        <f>'[1]posebni dio'!F260</f>
        <v>-1000</v>
      </c>
      <c r="F260" s="69">
        <f>'[1]posebni dio'!G260</f>
        <v>0</v>
      </c>
      <c r="G260" s="70">
        <f>'[1]posebni dio'!H260</f>
        <v>0</v>
      </c>
    </row>
    <row r="261" spans="1:7" ht="30" x14ac:dyDescent="0.25">
      <c r="A261" s="6">
        <v>11.31</v>
      </c>
      <c r="B261" s="7">
        <v>42</v>
      </c>
      <c r="C261" s="6" t="s">
        <v>58</v>
      </c>
      <c r="D261" s="68">
        <v>1000</v>
      </c>
      <c r="E261" s="69">
        <f>'[1]posebni dio'!F261</f>
        <v>-1000</v>
      </c>
      <c r="F261" s="69">
        <f>'[1]posebni dio'!G261</f>
        <v>0</v>
      </c>
      <c r="G261" s="70">
        <f>'[1]posebni dio'!H261</f>
        <v>0</v>
      </c>
    </row>
    <row r="262" spans="1:7" ht="39.75" customHeight="1" x14ac:dyDescent="0.25">
      <c r="A262" s="63">
        <v>11.31</v>
      </c>
      <c r="B262" s="64" t="s">
        <v>233</v>
      </c>
      <c r="C262" s="63" t="s">
        <v>234</v>
      </c>
      <c r="D262" s="65">
        <v>20000</v>
      </c>
      <c r="E262" s="65">
        <f>'[1]posebni dio'!F262</f>
        <v>-20000</v>
      </c>
      <c r="F262" s="65">
        <f>'[1]posebni dio'!G262</f>
        <v>0</v>
      </c>
      <c r="G262" s="66">
        <f>'[1]posebni dio'!H262</f>
        <v>0</v>
      </c>
    </row>
    <row r="263" spans="1:7" ht="30" x14ac:dyDescent="0.25">
      <c r="A263" s="6"/>
      <c r="B263" s="7"/>
      <c r="C263" s="6" t="s">
        <v>122</v>
      </c>
      <c r="D263" s="68">
        <v>20000</v>
      </c>
      <c r="E263" s="69">
        <f>'[1]posebni dio'!F263</f>
        <v>-20000</v>
      </c>
      <c r="F263" s="69">
        <f>'[1]posebni dio'!G263</f>
        <v>0</v>
      </c>
      <c r="G263" s="70">
        <f>'[1]posebni dio'!H263</f>
        <v>0</v>
      </c>
    </row>
    <row r="264" spans="1:7" x14ac:dyDescent="0.25">
      <c r="A264" s="6">
        <v>11.31</v>
      </c>
      <c r="B264" s="7">
        <v>4</v>
      </c>
      <c r="C264" s="6" t="s">
        <v>12</v>
      </c>
      <c r="D264" s="68">
        <v>20000</v>
      </c>
      <c r="E264" s="69">
        <f>'[1]posebni dio'!F264</f>
        <v>-20000</v>
      </c>
      <c r="F264" s="69">
        <f>'[1]posebni dio'!G264</f>
        <v>0</v>
      </c>
      <c r="G264" s="70">
        <f>'[1]posebni dio'!H264</f>
        <v>0</v>
      </c>
    </row>
    <row r="265" spans="1:7" ht="30" x14ac:dyDescent="0.25">
      <c r="A265" s="6">
        <v>11.31</v>
      </c>
      <c r="B265" s="7">
        <v>42</v>
      </c>
      <c r="C265" s="6" t="s">
        <v>58</v>
      </c>
      <c r="D265" s="68">
        <v>20000</v>
      </c>
      <c r="E265" s="69">
        <f>'[1]posebni dio'!F265</f>
        <v>-20000</v>
      </c>
      <c r="F265" s="69">
        <f>'[1]posebni dio'!G265</f>
        <v>0</v>
      </c>
      <c r="G265" s="70">
        <f>'[1]posebni dio'!H265</f>
        <v>0</v>
      </c>
    </row>
    <row r="266" spans="1:7" ht="49.5" customHeight="1" x14ac:dyDescent="0.25">
      <c r="A266" s="63">
        <v>11.52</v>
      </c>
      <c r="B266" s="64" t="s">
        <v>235</v>
      </c>
      <c r="C266" s="63" t="s">
        <v>236</v>
      </c>
      <c r="D266" s="65">
        <v>3000</v>
      </c>
      <c r="E266" s="65">
        <f>'[1]posebni dio'!F266</f>
        <v>-3000</v>
      </c>
      <c r="F266" s="65">
        <f>'[1]posebni dio'!G266</f>
        <v>0</v>
      </c>
      <c r="G266" s="66">
        <f>'[1]posebni dio'!H266</f>
        <v>0</v>
      </c>
    </row>
    <row r="267" spans="1:7" ht="30" x14ac:dyDescent="0.25">
      <c r="A267" s="6"/>
      <c r="B267" s="7"/>
      <c r="C267" s="6" t="s">
        <v>122</v>
      </c>
      <c r="D267" s="68">
        <v>3000</v>
      </c>
      <c r="E267" s="69">
        <f>'[1]posebni dio'!F267</f>
        <v>-3000</v>
      </c>
      <c r="F267" s="69">
        <f>'[1]posebni dio'!G267</f>
        <v>0</v>
      </c>
      <c r="G267" s="70">
        <f>'[1]posebni dio'!H267</f>
        <v>0</v>
      </c>
    </row>
    <row r="268" spans="1:7" x14ac:dyDescent="0.25">
      <c r="A268" s="6">
        <v>11.52</v>
      </c>
      <c r="B268" s="7">
        <v>4</v>
      </c>
      <c r="C268" s="6" t="s">
        <v>12</v>
      </c>
      <c r="D268" s="68">
        <v>3000</v>
      </c>
      <c r="E268" s="69">
        <f>'[1]posebni dio'!F268</f>
        <v>-3000</v>
      </c>
      <c r="F268" s="69">
        <f>'[1]posebni dio'!G268</f>
        <v>0</v>
      </c>
      <c r="G268" s="70">
        <f>'[1]posebni dio'!H268</f>
        <v>0</v>
      </c>
    </row>
    <row r="269" spans="1:7" ht="30" x14ac:dyDescent="0.25">
      <c r="A269" s="6">
        <v>11.52</v>
      </c>
      <c r="B269" s="7">
        <v>42</v>
      </c>
      <c r="C269" s="6" t="s">
        <v>58</v>
      </c>
      <c r="D269" s="68">
        <v>3000</v>
      </c>
      <c r="E269" s="69">
        <f>'[1]posebni dio'!F269</f>
        <v>-3000</v>
      </c>
      <c r="F269" s="69">
        <f>'[1]posebni dio'!G269</f>
        <v>0</v>
      </c>
      <c r="G269" s="70">
        <f>'[1]posebni dio'!H269</f>
        <v>0</v>
      </c>
    </row>
    <row r="270" spans="1:7" ht="85.5" customHeight="1" x14ac:dyDescent="0.25">
      <c r="A270" s="63">
        <v>11.31</v>
      </c>
      <c r="B270" s="64" t="s">
        <v>237</v>
      </c>
      <c r="C270" s="63" t="s">
        <v>327</v>
      </c>
      <c r="D270" s="65">
        <v>5000</v>
      </c>
      <c r="E270" s="65">
        <f>'[1]posebni dio'!F270</f>
        <v>-5000</v>
      </c>
      <c r="F270" s="65">
        <f>'[1]posebni dio'!G270</f>
        <v>0</v>
      </c>
      <c r="G270" s="66">
        <f>'[1]posebni dio'!H270</f>
        <v>0</v>
      </c>
    </row>
    <row r="271" spans="1:7" ht="30" x14ac:dyDescent="0.25">
      <c r="A271" s="6"/>
      <c r="B271" s="7"/>
      <c r="C271" s="6" t="s">
        <v>122</v>
      </c>
      <c r="D271" s="68">
        <v>5000</v>
      </c>
      <c r="E271" s="69">
        <f>'[1]posebni dio'!F271</f>
        <v>-5000</v>
      </c>
      <c r="F271" s="69">
        <f>'[1]posebni dio'!G271</f>
        <v>0</v>
      </c>
      <c r="G271" s="70">
        <f>'[1]posebni dio'!H271</f>
        <v>0</v>
      </c>
    </row>
    <row r="272" spans="1:7" x14ac:dyDescent="0.25">
      <c r="A272" s="6">
        <v>11.31</v>
      </c>
      <c r="B272" s="7">
        <v>4</v>
      </c>
      <c r="C272" s="6" t="s">
        <v>12</v>
      </c>
      <c r="D272" s="68">
        <v>5000</v>
      </c>
      <c r="E272" s="69">
        <f>'[1]posebni dio'!F272</f>
        <v>-5000</v>
      </c>
      <c r="F272" s="69">
        <f>'[1]posebni dio'!G272</f>
        <v>0</v>
      </c>
      <c r="G272" s="70">
        <f>'[1]posebni dio'!H272</f>
        <v>0</v>
      </c>
    </row>
    <row r="273" spans="1:7" ht="30" x14ac:dyDescent="0.25">
      <c r="A273" s="6">
        <v>11.31</v>
      </c>
      <c r="B273" s="7">
        <v>42</v>
      </c>
      <c r="C273" s="6" t="s">
        <v>58</v>
      </c>
      <c r="D273" s="68">
        <v>5000</v>
      </c>
      <c r="E273" s="69">
        <f>'[1]posebni dio'!F273</f>
        <v>-5000</v>
      </c>
      <c r="F273" s="69">
        <f>'[1]posebni dio'!G273</f>
        <v>0</v>
      </c>
      <c r="G273" s="70">
        <f>'[1]posebni dio'!H273</f>
        <v>0</v>
      </c>
    </row>
    <row r="274" spans="1:7" ht="42" customHeight="1" x14ac:dyDescent="0.25">
      <c r="A274" s="79">
        <v>51</v>
      </c>
      <c r="B274" s="80" t="s">
        <v>322</v>
      </c>
      <c r="C274" s="63" t="s">
        <v>320</v>
      </c>
      <c r="D274" s="65">
        <v>100000</v>
      </c>
      <c r="E274" s="65">
        <f>'[1]posebni dio'!F274</f>
        <v>41534.619999999995</v>
      </c>
      <c r="F274" s="44">
        <f>'[1]posebni dio'!G274</f>
        <v>141534.62</v>
      </c>
      <c r="G274" s="66">
        <f>'[1]posebni dio'!H274</f>
        <v>141.53461999999999</v>
      </c>
    </row>
    <row r="275" spans="1:7" ht="30" x14ac:dyDescent="0.25">
      <c r="A275" s="81"/>
      <c r="B275" s="82"/>
      <c r="C275" s="6" t="s">
        <v>223</v>
      </c>
      <c r="D275" s="68">
        <v>100000</v>
      </c>
      <c r="E275" s="69">
        <f>'[1]posebni dio'!F275</f>
        <v>41534.619999999995</v>
      </c>
      <c r="F275" s="43">
        <f>'[1]posebni dio'!G275</f>
        <v>141534.62</v>
      </c>
      <c r="G275" s="70">
        <f>'[1]posebni dio'!H275</f>
        <v>141.53461999999999</v>
      </c>
    </row>
    <row r="276" spans="1:7" x14ac:dyDescent="0.25">
      <c r="A276" s="6">
        <v>51</v>
      </c>
      <c r="B276" s="7">
        <v>4</v>
      </c>
      <c r="C276" s="6" t="s">
        <v>12</v>
      </c>
      <c r="D276" s="68">
        <v>100000</v>
      </c>
      <c r="E276" s="69">
        <f>'[1]posebni dio'!F276</f>
        <v>41534.619999999995</v>
      </c>
      <c r="F276" s="43">
        <f>'[1]posebni dio'!G276</f>
        <v>141534.62</v>
      </c>
      <c r="G276" s="70">
        <f>'[1]posebni dio'!H276</f>
        <v>141.53461999999999</v>
      </c>
    </row>
    <row r="277" spans="1:7" x14ac:dyDescent="0.25">
      <c r="A277" s="6">
        <v>51</v>
      </c>
      <c r="B277" s="7">
        <v>42</v>
      </c>
      <c r="C277" s="6" t="s">
        <v>12</v>
      </c>
      <c r="D277" s="68">
        <v>100000</v>
      </c>
      <c r="E277" s="69">
        <f>'[1]posebni dio'!F277</f>
        <v>41534.619999999995</v>
      </c>
      <c r="F277" s="43">
        <f>'[1]posebni dio'!G277</f>
        <v>141534.62</v>
      </c>
      <c r="G277" s="70">
        <f>'[1]posebni dio'!H277</f>
        <v>141.53461999999999</v>
      </c>
    </row>
    <row r="278" spans="1:7" ht="51.75" customHeight="1" x14ac:dyDescent="0.25">
      <c r="A278" s="79">
        <v>51</v>
      </c>
      <c r="B278" s="80" t="s">
        <v>238</v>
      </c>
      <c r="C278" s="63" t="s">
        <v>362</v>
      </c>
      <c r="D278" s="65">
        <v>0</v>
      </c>
      <c r="E278" s="65">
        <f>'[1]posebni dio'!F278</f>
        <v>21009.78</v>
      </c>
      <c r="F278" s="44">
        <f>'[1]posebni dio'!G278</f>
        <v>21009.78</v>
      </c>
      <c r="G278" s="66">
        <f>'[1]posebni dio'!H278</f>
        <v>0</v>
      </c>
    </row>
    <row r="279" spans="1:7" ht="30" x14ac:dyDescent="0.25">
      <c r="A279" s="81"/>
      <c r="B279" s="82"/>
      <c r="C279" s="6" t="s">
        <v>223</v>
      </c>
      <c r="D279" s="69">
        <v>0</v>
      </c>
      <c r="E279" s="69">
        <f>'[1]posebni dio'!F279</f>
        <v>21009.78</v>
      </c>
      <c r="F279" s="45">
        <f>'[1]posebni dio'!G279</f>
        <v>21009.78</v>
      </c>
      <c r="G279" s="70">
        <f>'[1]posebni dio'!H279</f>
        <v>0</v>
      </c>
    </row>
    <row r="280" spans="1:7" x14ac:dyDescent="0.25">
      <c r="A280" s="6">
        <v>51</v>
      </c>
      <c r="B280" s="7">
        <v>4</v>
      </c>
      <c r="C280" s="6" t="s">
        <v>12</v>
      </c>
      <c r="D280" s="69">
        <v>0</v>
      </c>
      <c r="E280" s="69">
        <f>'[1]posebni dio'!F280</f>
        <v>21009.78</v>
      </c>
      <c r="F280" s="45">
        <f>'[1]posebni dio'!G280</f>
        <v>21009.78</v>
      </c>
      <c r="G280" s="70">
        <f>'[1]posebni dio'!H280</f>
        <v>0</v>
      </c>
    </row>
    <row r="281" spans="1:7" x14ac:dyDescent="0.25">
      <c r="A281" s="6">
        <v>51</v>
      </c>
      <c r="B281" s="7">
        <v>42</v>
      </c>
      <c r="C281" s="6" t="s">
        <v>12</v>
      </c>
      <c r="D281" s="69">
        <v>0</v>
      </c>
      <c r="E281" s="69">
        <f>'[1]posebni dio'!F281</f>
        <v>21009.78</v>
      </c>
      <c r="F281" s="45">
        <f>'[1]posebni dio'!G281</f>
        <v>21009.78</v>
      </c>
      <c r="G281" s="70">
        <f>'[1]posebni dio'!H281</f>
        <v>0</v>
      </c>
    </row>
    <row r="282" spans="1:7" ht="45" x14ac:dyDescent="0.25">
      <c r="A282" s="79">
        <v>11.51</v>
      </c>
      <c r="B282" s="80" t="s">
        <v>363</v>
      </c>
      <c r="C282" s="63" t="s">
        <v>321</v>
      </c>
      <c r="D282" s="83" t="s">
        <v>334</v>
      </c>
      <c r="E282" s="65">
        <f>'[1]posebni dio'!F282</f>
        <v>-1427.1199999999953</v>
      </c>
      <c r="F282" s="65">
        <f>'[1]posebni dio'!G282</f>
        <v>172470.38</v>
      </c>
      <c r="G282" s="66">
        <f>'[1]posebni dio'!H282</f>
        <v>99.179332652855862</v>
      </c>
    </row>
    <row r="283" spans="1:7" ht="30" x14ac:dyDescent="0.25">
      <c r="A283" s="6"/>
      <c r="B283" s="7"/>
      <c r="C283" s="6" t="s">
        <v>239</v>
      </c>
      <c r="D283" s="84" t="s">
        <v>333</v>
      </c>
      <c r="E283" s="69">
        <f>'[1]posebni dio'!F283</f>
        <v>-1427.1300000000047</v>
      </c>
      <c r="F283" s="69">
        <f>'[1]posebni dio'!G283</f>
        <v>172470.38</v>
      </c>
      <c r="G283" s="70">
        <f>'[1]posebni dio'!H283</f>
        <v>99.179326949534811</v>
      </c>
    </row>
    <row r="284" spans="1:7" x14ac:dyDescent="0.25">
      <c r="A284" s="6">
        <v>11.51</v>
      </c>
      <c r="B284" s="7">
        <v>4</v>
      </c>
      <c r="C284" s="6" t="s">
        <v>240</v>
      </c>
      <c r="D284" s="84" t="s">
        <v>335</v>
      </c>
      <c r="E284" s="69">
        <f>'[1]posebni dio'!F284</f>
        <v>-1427.1399999999849</v>
      </c>
      <c r="F284" s="69">
        <f>'[1]posebni dio'!G284</f>
        <v>172470.38</v>
      </c>
      <c r="G284" s="70">
        <f>'[1]posebni dio'!H284</f>
        <v>99.179321246214442</v>
      </c>
    </row>
    <row r="285" spans="1:7" x14ac:dyDescent="0.25">
      <c r="A285" s="6">
        <v>11</v>
      </c>
      <c r="B285" s="7">
        <v>42</v>
      </c>
      <c r="C285" s="6" t="s">
        <v>12</v>
      </c>
      <c r="D285" s="85" t="s">
        <v>336</v>
      </c>
      <c r="E285" s="69">
        <f>'[1]posebni dio'!F285</f>
        <v>-1427.1199999999953</v>
      </c>
      <c r="F285" s="11">
        <f>'[1]posebni dio'!G285</f>
        <v>33360.380000000005</v>
      </c>
      <c r="G285" s="70">
        <f>'[1]posebni dio'!H285</f>
        <v>95.897606899029839</v>
      </c>
    </row>
    <row r="286" spans="1:7" x14ac:dyDescent="0.25">
      <c r="A286" s="6">
        <v>51</v>
      </c>
      <c r="B286" s="7">
        <v>42</v>
      </c>
      <c r="C286" s="6" t="s">
        <v>12</v>
      </c>
      <c r="D286" s="85" t="s">
        <v>337</v>
      </c>
      <c r="E286" s="69">
        <f>'[1]posebni dio'!F286</f>
        <v>0</v>
      </c>
      <c r="F286" s="11">
        <f>'[1]posebni dio'!G286</f>
        <v>139110</v>
      </c>
      <c r="G286" s="70">
        <f>'[1]posebni dio'!H286</f>
        <v>100</v>
      </c>
    </row>
    <row r="287" spans="1:7" ht="25.5" customHeight="1" x14ac:dyDescent="0.25">
      <c r="A287" s="4">
        <v>11</v>
      </c>
      <c r="B287" s="60" t="s">
        <v>241</v>
      </c>
      <c r="C287" s="4" t="s">
        <v>242</v>
      </c>
      <c r="D287" s="61">
        <v>77000</v>
      </c>
      <c r="E287" s="12">
        <f>'[1]posebni dio'!F287</f>
        <v>8500</v>
      </c>
      <c r="F287" s="12">
        <f>'[1]posebni dio'!G287</f>
        <v>85500</v>
      </c>
      <c r="G287" s="62">
        <f>'[1]posebni dio'!H287</f>
        <v>111.03896103896105</v>
      </c>
    </row>
    <row r="288" spans="1:7" ht="30" x14ac:dyDescent="0.25">
      <c r="A288" s="63">
        <v>11</v>
      </c>
      <c r="B288" s="64" t="s">
        <v>243</v>
      </c>
      <c r="C288" s="63" t="s">
        <v>244</v>
      </c>
      <c r="D288" s="65">
        <v>3000</v>
      </c>
      <c r="E288" s="65">
        <f>'[1]posebni dio'!F288</f>
        <v>0</v>
      </c>
      <c r="F288" s="65">
        <f>'[1]posebni dio'!G288</f>
        <v>3000</v>
      </c>
      <c r="G288" s="66">
        <f>'[1]posebni dio'!H288</f>
        <v>100</v>
      </c>
    </row>
    <row r="289" spans="1:7" ht="30" x14ac:dyDescent="0.25">
      <c r="A289" s="67"/>
      <c r="B289" s="76"/>
      <c r="C289" s="6" t="s">
        <v>245</v>
      </c>
      <c r="D289" s="68">
        <v>3000</v>
      </c>
      <c r="E289" s="11">
        <f>'[1]posebni dio'!F289</f>
        <v>0</v>
      </c>
      <c r="F289" s="69">
        <f>'[1]posebni dio'!G289</f>
        <v>3000</v>
      </c>
      <c r="G289" s="70">
        <f>'[1]posebni dio'!H289</f>
        <v>100</v>
      </c>
    </row>
    <row r="290" spans="1:7" x14ac:dyDescent="0.25">
      <c r="A290" s="6">
        <v>11</v>
      </c>
      <c r="B290" s="7">
        <v>3</v>
      </c>
      <c r="C290" s="6" t="s">
        <v>11</v>
      </c>
      <c r="D290" s="68">
        <v>3000</v>
      </c>
      <c r="E290" s="11">
        <f>'[1]posebni dio'!F290</f>
        <v>0</v>
      </c>
      <c r="F290" s="69">
        <f>'[1]posebni dio'!G290</f>
        <v>3000</v>
      </c>
      <c r="G290" s="70">
        <f>'[1]posebni dio'!H290</f>
        <v>100</v>
      </c>
    </row>
    <row r="291" spans="1:7" x14ac:dyDescent="0.25">
      <c r="A291" s="6">
        <v>11</v>
      </c>
      <c r="B291" s="7">
        <v>32</v>
      </c>
      <c r="C291" s="6" t="s">
        <v>50</v>
      </c>
      <c r="D291" s="68">
        <v>3000</v>
      </c>
      <c r="E291" s="11">
        <f>'[1]posebni dio'!F291</f>
        <v>0</v>
      </c>
      <c r="F291" s="69">
        <f>'[1]posebni dio'!G291</f>
        <v>3000</v>
      </c>
      <c r="G291" s="70">
        <f>'[1]posebni dio'!H291</f>
        <v>100</v>
      </c>
    </row>
    <row r="292" spans="1:7" ht="30" x14ac:dyDescent="0.25">
      <c r="A292" s="63">
        <v>11</v>
      </c>
      <c r="B292" s="64" t="s">
        <v>246</v>
      </c>
      <c r="C292" s="63" t="s">
        <v>247</v>
      </c>
      <c r="D292" s="65">
        <v>70000</v>
      </c>
      <c r="E292" s="65">
        <f>'[1]posebni dio'!F292</f>
        <v>10000</v>
      </c>
      <c r="F292" s="65">
        <f>'[1]posebni dio'!G292</f>
        <v>80000</v>
      </c>
      <c r="G292" s="66">
        <f>'[1]posebni dio'!H292</f>
        <v>114.28571428571428</v>
      </c>
    </row>
    <row r="293" spans="1:7" ht="30" x14ac:dyDescent="0.25">
      <c r="A293" s="67"/>
      <c r="B293" s="76"/>
      <c r="C293" s="6" t="s">
        <v>245</v>
      </c>
      <c r="D293" s="68">
        <v>70000</v>
      </c>
      <c r="E293" s="11">
        <f>'[1]posebni dio'!F293</f>
        <v>10000</v>
      </c>
      <c r="F293" s="69">
        <f>'[1]posebni dio'!G293</f>
        <v>80000</v>
      </c>
      <c r="G293" s="70">
        <f>'[1]posebni dio'!H293</f>
        <v>114.28571428571428</v>
      </c>
    </row>
    <row r="294" spans="1:7" x14ac:dyDescent="0.25">
      <c r="A294" s="6">
        <v>11</v>
      </c>
      <c r="B294" s="7">
        <v>3</v>
      </c>
      <c r="C294" s="6" t="s">
        <v>11</v>
      </c>
      <c r="D294" s="68">
        <v>70000</v>
      </c>
      <c r="E294" s="11">
        <f>'[1]posebni dio'!F294</f>
        <v>10000</v>
      </c>
      <c r="F294" s="69">
        <f>'[1]posebni dio'!G294</f>
        <v>80000</v>
      </c>
      <c r="G294" s="70">
        <f>'[1]posebni dio'!H294</f>
        <v>114.28571428571428</v>
      </c>
    </row>
    <row r="295" spans="1:7" x14ac:dyDescent="0.25">
      <c r="A295" s="6">
        <v>11</v>
      </c>
      <c r="B295" s="7">
        <v>38</v>
      </c>
      <c r="C295" s="6" t="s">
        <v>56</v>
      </c>
      <c r="D295" s="68">
        <v>70000</v>
      </c>
      <c r="E295" s="11">
        <f>'[1]posebni dio'!F295</f>
        <v>10000</v>
      </c>
      <c r="F295" s="69">
        <f>'[1]posebni dio'!G295</f>
        <v>80000</v>
      </c>
      <c r="G295" s="70">
        <f>'[1]posebni dio'!H295</f>
        <v>114.28571428571428</v>
      </c>
    </row>
    <row r="296" spans="1:7" ht="22.5" customHeight="1" x14ac:dyDescent="0.25">
      <c r="A296" s="63">
        <v>11</v>
      </c>
      <c r="B296" s="64" t="s">
        <v>248</v>
      </c>
      <c r="C296" s="63" t="s">
        <v>249</v>
      </c>
      <c r="D296" s="65">
        <v>4000</v>
      </c>
      <c r="E296" s="65">
        <f>'[1]posebni dio'!F296</f>
        <v>-4000</v>
      </c>
      <c r="F296" s="65">
        <f>'[1]posebni dio'!G296</f>
        <v>0</v>
      </c>
      <c r="G296" s="66">
        <f>'[1]posebni dio'!H296</f>
        <v>0</v>
      </c>
    </row>
    <row r="297" spans="1:7" ht="30" x14ac:dyDescent="0.25">
      <c r="A297" s="67"/>
      <c r="B297" s="7"/>
      <c r="C297" s="6" t="s">
        <v>245</v>
      </c>
      <c r="D297" s="68">
        <v>4000</v>
      </c>
      <c r="E297" s="11">
        <f>'[1]posebni dio'!F297</f>
        <v>-4000</v>
      </c>
      <c r="F297" s="69">
        <f>'[1]posebni dio'!G297</f>
        <v>0</v>
      </c>
      <c r="G297" s="70">
        <f>'[1]posebni dio'!H297</f>
        <v>0</v>
      </c>
    </row>
    <row r="298" spans="1:7" x14ac:dyDescent="0.25">
      <c r="A298" s="6">
        <v>11</v>
      </c>
      <c r="B298" s="7">
        <v>3</v>
      </c>
      <c r="C298" s="6" t="s">
        <v>11</v>
      </c>
      <c r="D298" s="68">
        <v>4000</v>
      </c>
      <c r="E298" s="11">
        <f>'[1]posebni dio'!F298</f>
        <v>-4000</v>
      </c>
      <c r="F298" s="69">
        <f>'[1]posebni dio'!G298</f>
        <v>0</v>
      </c>
      <c r="G298" s="70">
        <f>'[1]posebni dio'!H298</f>
        <v>0</v>
      </c>
    </row>
    <row r="299" spans="1:7" x14ac:dyDescent="0.25">
      <c r="A299" s="6">
        <v>11</v>
      </c>
      <c r="B299" s="7">
        <v>38</v>
      </c>
      <c r="C299" s="6" t="s">
        <v>56</v>
      </c>
      <c r="D299" s="68">
        <v>4000</v>
      </c>
      <c r="E299" s="11">
        <f>'[1]posebni dio'!F299</f>
        <v>-4000</v>
      </c>
      <c r="F299" s="69">
        <f>'[1]posebni dio'!G299</f>
        <v>0</v>
      </c>
      <c r="G299" s="70">
        <f>'[1]posebni dio'!H299</f>
        <v>0</v>
      </c>
    </row>
    <row r="300" spans="1:7" ht="39" customHeight="1" x14ac:dyDescent="0.25">
      <c r="A300" s="63">
        <v>11</v>
      </c>
      <c r="B300" s="64" t="s">
        <v>345</v>
      </c>
      <c r="C300" s="63" t="s">
        <v>346</v>
      </c>
      <c r="D300" s="65">
        <v>0</v>
      </c>
      <c r="E300" s="65">
        <f>'[1]posebni dio'!F300</f>
        <v>2500</v>
      </c>
      <c r="F300" s="65">
        <f>'[1]posebni dio'!G300</f>
        <v>2500</v>
      </c>
      <c r="G300" s="66">
        <f>'[1]posebni dio'!H300</f>
        <v>0</v>
      </c>
    </row>
    <row r="301" spans="1:7" ht="30" x14ac:dyDescent="0.25">
      <c r="A301" s="63"/>
      <c r="B301" s="64"/>
      <c r="C301" s="6" t="s">
        <v>245</v>
      </c>
      <c r="D301" s="69">
        <v>0</v>
      </c>
      <c r="E301" s="11">
        <f>'[1]posebni dio'!F301</f>
        <v>2500</v>
      </c>
      <c r="F301" s="69">
        <f>'[1]posebni dio'!G301</f>
        <v>2500</v>
      </c>
      <c r="G301" s="70">
        <f>'[1]posebni dio'!H301</f>
        <v>0</v>
      </c>
    </row>
    <row r="302" spans="1:7" x14ac:dyDescent="0.25">
      <c r="A302" s="6">
        <v>11</v>
      </c>
      <c r="B302" s="7">
        <v>3</v>
      </c>
      <c r="C302" s="6" t="s">
        <v>11</v>
      </c>
      <c r="D302" s="68">
        <v>0</v>
      </c>
      <c r="E302" s="11">
        <f>'[1]posebni dio'!F302</f>
        <v>2500</v>
      </c>
      <c r="F302" s="69">
        <f>'[1]posebni dio'!G302</f>
        <v>2500</v>
      </c>
      <c r="G302" s="70">
        <f>'[1]posebni dio'!H302</f>
        <v>0</v>
      </c>
    </row>
    <row r="303" spans="1:7" x14ac:dyDescent="0.25">
      <c r="A303" s="6">
        <v>11</v>
      </c>
      <c r="B303" s="7">
        <v>32</v>
      </c>
      <c r="C303" s="6" t="s">
        <v>50</v>
      </c>
      <c r="D303" s="68">
        <v>0</v>
      </c>
      <c r="E303" s="11">
        <f>'[1]posebni dio'!F303</f>
        <v>2500</v>
      </c>
      <c r="F303" s="69">
        <f>'[1]posebni dio'!G303</f>
        <v>2500</v>
      </c>
      <c r="G303" s="70">
        <f>'[1]posebni dio'!H303</f>
        <v>0</v>
      </c>
    </row>
    <row r="304" spans="1:7" ht="28.5" x14ac:dyDescent="0.25">
      <c r="A304" s="4">
        <v>11.52</v>
      </c>
      <c r="B304" s="60" t="s">
        <v>250</v>
      </c>
      <c r="C304" s="4" t="s">
        <v>251</v>
      </c>
      <c r="D304" s="61">
        <v>55000</v>
      </c>
      <c r="E304" s="12">
        <f>'[1]posebni dio'!F304</f>
        <v>18000</v>
      </c>
      <c r="F304" s="12">
        <f>'[1]posebni dio'!G304</f>
        <v>73000</v>
      </c>
      <c r="G304" s="62">
        <f>'[1]posebni dio'!H304</f>
        <v>132.72727272727275</v>
      </c>
    </row>
    <row r="305" spans="1:7" ht="34.5" customHeight="1" x14ac:dyDescent="0.25">
      <c r="A305" s="63">
        <v>11</v>
      </c>
      <c r="B305" s="64" t="s">
        <v>252</v>
      </c>
      <c r="C305" s="63" t="s">
        <v>253</v>
      </c>
      <c r="D305" s="65">
        <v>40000</v>
      </c>
      <c r="E305" s="65">
        <f>'[1]posebni dio'!F305</f>
        <v>20000</v>
      </c>
      <c r="F305" s="65">
        <f>'[1]posebni dio'!G305</f>
        <v>60000</v>
      </c>
      <c r="G305" s="66">
        <f>'[1]posebni dio'!H305</f>
        <v>150</v>
      </c>
    </row>
    <row r="306" spans="1:7" ht="30" x14ac:dyDescent="0.25">
      <c r="A306" s="67"/>
      <c r="B306" s="60"/>
      <c r="C306" s="6" t="s">
        <v>245</v>
      </c>
      <c r="D306" s="68">
        <v>40000</v>
      </c>
      <c r="E306" s="11">
        <f>'[1]posebni dio'!F306</f>
        <v>20000</v>
      </c>
      <c r="F306" s="69">
        <f>'[1]posebni dio'!G306</f>
        <v>60000</v>
      </c>
      <c r="G306" s="70">
        <f>'[1]posebni dio'!H306</f>
        <v>150</v>
      </c>
    </row>
    <row r="307" spans="1:7" x14ac:dyDescent="0.25">
      <c r="A307" s="6">
        <v>11</v>
      </c>
      <c r="B307" s="7">
        <v>3</v>
      </c>
      <c r="C307" s="6" t="s">
        <v>11</v>
      </c>
      <c r="D307" s="68">
        <v>40000</v>
      </c>
      <c r="E307" s="11">
        <f>'[1]posebni dio'!F307</f>
        <v>20000</v>
      </c>
      <c r="F307" s="69">
        <f>'[1]posebni dio'!G307</f>
        <v>60000</v>
      </c>
      <c r="G307" s="70">
        <f>'[1]posebni dio'!H307</f>
        <v>150</v>
      </c>
    </row>
    <row r="308" spans="1:7" x14ac:dyDescent="0.25">
      <c r="A308" s="6">
        <v>11</v>
      </c>
      <c r="B308" s="7">
        <v>38</v>
      </c>
      <c r="C308" s="6" t="s">
        <v>56</v>
      </c>
      <c r="D308" s="68">
        <v>40000</v>
      </c>
      <c r="E308" s="11">
        <f>'[1]posebni dio'!F308</f>
        <v>20000</v>
      </c>
      <c r="F308" s="69">
        <f>'[1]posebni dio'!G308</f>
        <v>60000</v>
      </c>
      <c r="G308" s="70">
        <f>'[1]posebni dio'!H308</f>
        <v>150</v>
      </c>
    </row>
    <row r="309" spans="1:7" ht="32.25" customHeight="1" x14ac:dyDescent="0.25">
      <c r="A309" s="63">
        <v>11</v>
      </c>
      <c r="B309" s="64" t="s">
        <v>254</v>
      </c>
      <c r="C309" s="63" t="s">
        <v>255</v>
      </c>
      <c r="D309" s="65">
        <v>15000</v>
      </c>
      <c r="E309" s="65">
        <f>'[1]posebni dio'!F309</f>
        <v>-2000</v>
      </c>
      <c r="F309" s="65">
        <f>'[1]posebni dio'!G309</f>
        <v>13000</v>
      </c>
      <c r="G309" s="66">
        <f>'[1]posebni dio'!H309</f>
        <v>86.666666666666671</v>
      </c>
    </row>
    <row r="310" spans="1:7" ht="30" x14ac:dyDescent="0.25">
      <c r="A310" s="67"/>
      <c r="B310" s="7"/>
      <c r="C310" s="6" t="s">
        <v>245</v>
      </c>
      <c r="D310" s="68">
        <v>15000</v>
      </c>
      <c r="E310" s="11">
        <f>'[1]posebni dio'!F310</f>
        <v>-2000</v>
      </c>
      <c r="F310" s="69">
        <f>'[1]posebni dio'!G310</f>
        <v>13000</v>
      </c>
      <c r="G310" s="70">
        <f>'[1]posebni dio'!H310</f>
        <v>86.666666666666671</v>
      </c>
    </row>
    <row r="311" spans="1:7" x14ac:dyDescent="0.25">
      <c r="A311" s="6">
        <v>11</v>
      </c>
      <c r="B311" s="7">
        <v>3</v>
      </c>
      <c r="C311" s="6" t="s">
        <v>11</v>
      </c>
      <c r="D311" s="68">
        <v>15000</v>
      </c>
      <c r="E311" s="11">
        <f>'[1]posebni dio'!F311</f>
        <v>-2000</v>
      </c>
      <c r="F311" s="69">
        <f>'[1]posebni dio'!G311</f>
        <v>13000</v>
      </c>
      <c r="G311" s="70">
        <f>'[1]posebni dio'!H311</f>
        <v>86.666666666666671</v>
      </c>
    </row>
    <row r="312" spans="1:7" x14ac:dyDescent="0.25">
      <c r="A312" s="6">
        <v>11</v>
      </c>
      <c r="B312" s="7">
        <v>32</v>
      </c>
      <c r="C312" s="6" t="s">
        <v>50</v>
      </c>
      <c r="D312" s="68">
        <v>15000</v>
      </c>
      <c r="E312" s="11">
        <f>'[1]posebni dio'!F312</f>
        <v>-2000</v>
      </c>
      <c r="F312" s="69">
        <f>'[1]posebni dio'!G312</f>
        <v>13000</v>
      </c>
      <c r="G312" s="70">
        <f>'[1]posebni dio'!H312</f>
        <v>86.666666666666671</v>
      </c>
    </row>
    <row r="313" spans="1:7" ht="28.5" x14ac:dyDescent="0.25">
      <c r="A313" s="4">
        <v>11</v>
      </c>
      <c r="B313" s="60" t="s">
        <v>256</v>
      </c>
      <c r="C313" s="4" t="s">
        <v>257</v>
      </c>
      <c r="D313" s="61">
        <v>7000</v>
      </c>
      <c r="E313" s="75">
        <f>'[1]posebni dio'!F313</f>
        <v>0</v>
      </c>
      <c r="F313" s="75">
        <f>'[1]posebni dio'!G313</f>
        <v>7000</v>
      </c>
      <c r="G313" s="62">
        <f>'[1]posebni dio'!H313</f>
        <v>100</v>
      </c>
    </row>
    <row r="314" spans="1:7" ht="33" customHeight="1" x14ac:dyDescent="0.25">
      <c r="A314" s="63">
        <v>11</v>
      </c>
      <c r="B314" s="64" t="s">
        <v>258</v>
      </c>
      <c r="C314" s="63" t="s">
        <v>259</v>
      </c>
      <c r="D314" s="65">
        <v>7000</v>
      </c>
      <c r="E314" s="11">
        <f>'[1]posebni dio'!F314</f>
        <v>0</v>
      </c>
      <c r="F314" s="65">
        <f>'[1]posebni dio'!G314</f>
        <v>7000</v>
      </c>
      <c r="G314" s="66">
        <f>'[1]posebni dio'!H314</f>
        <v>100</v>
      </c>
    </row>
    <row r="315" spans="1:7" ht="30" x14ac:dyDescent="0.25">
      <c r="A315" s="67"/>
      <c r="B315" s="60"/>
      <c r="C315" s="6" t="s">
        <v>245</v>
      </c>
      <c r="D315" s="68">
        <v>7000</v>
      </c>
      <c r="E315" s="11">
        <f>'[1]posebni dio'!F315</f>
        <v>0</v>
      </c>
      <c r="F315" s="69">
        <f>'[1]posebni dio'!G315</f>
        <v>7000</v>
      </c>
      <c r="G315" s="70">
        <f>'[1]posebni dio'!H315</f>
        <v>100</v>
      </c>
    </row>
    <row r="316" spans="1:7" x14ac:dyDescent="0.25">
      <c r="A316" s="6">
        <v>11</v>
      </c>
      <c r="B316" s="7">
        <v>3</v>
      </c>
      <c r="C316" s="6" t="s">
        <v>11</v>
      </c>
      <c r="D316" s="68">
        <v>7000</v>
      </c>
      <c r="E316" s="11">
        <f>'[1]posebni dio'!F316</f>
        <v>0</v>
      </c>
      <c r="F316" s="69">
        <f>'[1]posebni dio'!G316</f>
        <v>7000</v>
      </c>
      <c r="G316" s="70">
        <f>'[1]posebni dio'!H316</f>
        <v>100</v>
      </c>
    </row>
    <row r="317" spans="1:7" x14ac:dyDescent="0.25">
      <c r="A317" s="6">
        <v>11</v>
      </c>
      <c r="B317" s="7">
        <v>38</v>
      </c>
      <c r="C317" s="6" t="s">
        <v>56</v>
      </c>
      <c r="D317" s="68">
        <v>7000</v>
      </c>
      <c r="E317" s="69">
        <f>'[1]posebni dio'!F317</f>
        <v>0</v>
      </c>
      <c r="F317" s="69">
        <f>'[1]posebni dio'!G317</f>
        <v>7000</v>
      </c>
      <c r="G317" s="70">
        <f>'[1]posebni dio'!H317</f>
        <v>100</v>
      </c>
    </row>
    <row r="318" spans="1:7" x14ac:dyDescent="0.25">
      <c r="A318" s="4" t="s">
        <v>260</v>
      </c>
      <c r="B318" s="60" t="s">
        <v>261</v>
      </c>
      <c r="C318" s="4" t="s">
        <v>262</v>
      </c>
      <c r="D318" s="61">
        <v>105915.25</v>
      </c>
      <c r="E318" s="12">
        <f>'[1]posebni dio'!F318</f>
        <v>24084.75</v>
      </c>
      <c r="F318" s="12">
        <f>'[1]posebni dio'!G318</f>
        <v>130000</v>
      </c>
      <c r="G318" s="62">
        <f>'[1]posebni dio'!H318</f>
        <v>122.73964325250613</v>
      </c>
    </row>
    <row r="319" spans="1:7" ht="33.75" customHeight="1" x14ac:dyDescent="0.25">
      <c r="A319" s="63" t="s">
        <v>260</v>
      </c>
      <c r="B319" s="64" t="s">
        <v>263</v>
      </c>
      <c r="C319" s="63" t="s">
        <v>264</v>
      </c>
      <c r="D319" s="65">
        <v>6000</v>
      </c>
      <c r="E319" s="65">
        <f>'[1]posebni dio'!F319</f>
        <v>0</v>
      </c>
      <c r="F319" s="65">
        <f>'[1]posebni dio'!G319</f>
        <v>6000</v>
      </c>
      <c r="G319" s="70">
        <f>'[1]posebni dio'!H319</f>
        <v>100</v>
      </c>
    </row>
    <row r="320" spans="1:7" x14ac:dyDescent="0.25">
      <c r="A320" s="67"/>
      <c r="B320" s="60"/>
      <c r="C320" s="6" t="s">
        <v>265</v>
      </c>
      <c r="D320" s="68">
        <v>6000</v>
      </c>
      <c r="E320" s="69">
        <f>'[1]posebni dio'!F320</f>
        <v>0</v>
      </c>
      <c r="F320" s="69">
        <f>'[1]posebni dio'!G320</f>
        <v>6000</v>
      </c>
      <c r="G320" s="70">
        <f>'[1]posebni dio'!H320</f>
        <v>100</v>
      </c>
    </row>
    <row r="321" spans="1:7" x14ac:dyDescent="0.25">
      <c r="A321" s="6">
        <v>11.31</v>
      </c>
      <c r="B321" s="7">
        <v>3</v>
      </c>
      <c r="C321" s="6" t="s">
        <v>11</v>
      </c>
      <c r="D321" s="68">
        <v>6000</v>
      </c>
      <c r="E321" s="69">
        <f>'[1]posebni dio'!F321</f>
        <v>0</v>
      </c>
      <c r="F321" s="69">
        <f>'[1]posebni dio'!G321</f>
        <v>6000</v>
      </c>
      <c r="G321" s="70">
        <f>'[1]posebni dio'!H321</f>
        <v>100</v>
      </c>
    </row>
    <row r="322" spans="1:7" x14ac:dyDescent="0.25">
      <c r="A322" s="6">
        <v>11.31</v>
      </c>
      <c r="B322" s="7">
        <v>37</v>
      </c>
      <c r="C322" s="6" t="s">
        <v>266</v>
      </c>
      <c r="D322" s="68">
        <v>6000</v>
      </c>
      <c r="E322" s="69">
        <f>'[1]posebni dio'!F322</f>
        <v>0</v>
      </c>
      <c r="F322" s="69">
        <f>'[1]posebni dio'!G322</f>
        <v>6000</v>
      </c>
      <c r="G322" s="70">
        <f>'[1]posebni dio'!H322</f>
        <v>100</v>
      </c>
    </row>
    <row r="323" spans="1:7" ht="34.5" customHeight="1" x14ac:dyDescent="0.25">
      <c r="A323" s="63">
        <v>11</v>
      </c>
      <c r="B323" s="64" t="s">
        <v>267</v>
      </c>
      <c r="C323" s="63" t="s">
        <v>268</v>
      </c>
      <c r="D323" s="65">
        <v>10000</v>
      </c>
      <c r="E323" s="65">
        <f>'[1]posebni dio'!F323</f>
        <v>7000</v>
      </c>
      <c r="F323" s="65">
        <f>'[1]posebni dio'!G323</f>
        <v>17000</v>
      </c>
      <c r="G323" s="66">
        <f>'[1]posebni dio'!H323</f>
        <v>170</v>
      </c>
    </row>
    <row r="324" spans="1:7" x14ac:dyDescent="0.25">
      <c r="A324" s="67"/>
      <c r="B324" s="60"/>
      <c r="C324" s="6" t="s">
        <v>265</v>
      </c>
      <c r="D324" s="68">
        <v>10000</v>
      </c>
      <c r="E324" s="69">
        <f>'[1]posebni dio'!F324</f>
        <v>7000</v>
      </c>
      <c r="F324" s="69">
        <f>'[1]posebni dio'!G324</f>
        <v>17000</v>
      </c>
      <c r="G324" s="70">
        <f>'[1]posebni dio'!H324</f>
        <v>170</v>
      </c>
    </row>
    <row r="325" spans="1:7" x14ac:dyDescent="0.25">
      <c r="A325" s="6">
        <v>11</v>
      </c>
      <c r="B325" s="7">
        <v>3</v>
      </c>
      <c r="C325" s="6" t="s">
        <v>11</v>
      </c>
      <c r="D325" s="68">
        <v>10000</v>
      </c>
      <c r="E325" s="69">
        <f>'[1]posebni dio'!F325</f>
        <v>7000</v>
      </c>
      <c r="F325" s="69">
        <f>'[1]posebni dio'!G325</f>
        <v>17000</v>
      </c>
      <c r="G325" s="70">
        <f>'[1]posebni dio'!H325</f>
        <v>170</v>
      </c>
    </row>
    <row r="326" spans="1:7" ht="30" x14ac:dyDescent="0.25">
      <c r="A326" s="6">
        <v>11</v>
      </c>
      <c r="B326" s="7">
        <v>37</v>
      </c>
      <c r="C326" s="6" t="s">
        <v>269</v>
      </c>
      <c r="D326" s="68">
        <v>10000</v>
      </c>
      <c r="E326" s="69">
        <f>'[1]posebni dio'!F326</f>
        <v>7000</v>
      </c>
      <c r="F326" s="69">
        <f>'[1]posebni dio'!G326</f>
        <v>17000</v>
      </c>
      <c r="G326" s="70">
        <f>'[1]posebni dio'!H326</f>
        <v>170</v>
      </c>
    </row>
    <row r="327" spans="1:7" ht="33" customHeight="1" x14ac:dyDescent="0.25">
      <c r="A327" s="63">
        <v>11</v>
      </c>
      <c r="B327" s="64" t="s">
        <v>270</v>
      </c>
      <c r="C327" s="63" t="s">
        <v>271</v>
      </c>
      <c r="D327" s="65">
        <v>4000</v>
      </c>
      <c r="E327" s="65">
        <f>'[1]posebni dio'!F327</f>
        <v>500</v>
      </c>
      <c r="F327" s="65">
        <f>'[1]posebni dio'!G327</f>
        <v>4500</v>
      </c>
      <c r="G327" s="66">
        <f>'[1]posebni dio'!H327</f>
        <v>112.5</v>
      </c>
    </row>
    <row r="328" spans="1:7" x14ac:dyDescent="0.25">
      <c r="A328" s="67"/>
      <c r="B328" s="7"/>
      <c r="C328" s="6" t="s">
        <v>265</v>
      </c>
      <c r="D328" s="68">
        <v>4000</v>
      </c>
      <c r="E328" s="69">
        <f>'[1]posebni dio'!F328</f>
        <v>500</v>
      </c>
      <c r="F328" s="69">
        <f>'[1]posebni dio'!G328</f>
        <v>4500</v>
      </c>
      <c r="G328" s="70">
        <f>'[1]posebni dio'!H328</f>
        <v>112.5</v>
      </c>
    </row>
    <row r="329" spans="1:7" x14ac:dyDescent="0.25">
      <c r="A329" s="6">
        <v>11</v>
      </c>
      <c r="B329" s="7">
        <v>3</v>
      </c>
      <c r="C329" s="6" t="s">
        <v>11</v>
      </c>
      <c r="D329" s="68">
        <v>4000</v>
      </c>
      <c r="E329" s="69">
        <f>'[1]posebni dio'!F329</f>
        <v>500</v>
      </c>
      <c r="F329" s="69">
        <f>'[1]posebni dio'!G329</f>
        <v>4500</v>
      </c>
      <c r="G329" s="70">
        <f>'[1]posebni dio'!H329</f>
        <v>112.5</v>
      </c>
    </row>
    <row r="330" spans="1:7" ht="30" x14ac:dyDescent="0.25">
      <c r="A330" s="6">
        <v>11</v>
      </c>
      <c r="B330" s="7">
        <v>37</v>
      </c>
      <c r="C330" s="6" t="s">
        <v>269</v>
      </c>
      <c r="D330" s="68">
        <v>4000</v>
      </c>
      <c r="E330" s="69">
        <f>'[1]posebni dio'!F330</f>
        <v>500</v>
      </c>
      <c r="F330" s="69">
        <f>'[1]posebni dio'!G330</f>
        <v>4500</v>
      </c>
      <c r="G330" s="70">
        <f>'[1]posebni dio'!H330</f>
        <v>112.5</v>
      </c>
    </row>
    <row r="331" spans="1:7" ht="39" customHeight="1" x14ac:dyDescent="0.25">
      <c r="A331" s="63">
        <v>11</v>
      </c>
      <c r="B331" s="64" t="s">
        <v>272</v>
      </c>
      <c r="C331" s="63" t="s">
        <v>273</v>
      </c>
      <c r="D331" s="65">
        <v>50000</v>
      </c>
      <c r="E331" s="65">
        <f>'[1]posebni dio'!F331</f>
        <v>5000</v>
      </c>
      <c r="F331" s="65">
        <f>'[1]posebni dio'!G331</f>
        <v>55000</v>
      </c>
      <c r="G331" s="66">
        <f>'[1]posebni dio'!H331</f>
        <v>110.00000000000001</v>
      </c>
    </row>
    <row r="332" spans="1:7" x14ac:dyDescent="0.25">
      <c r="A332" s="67"/>
      <c r="B332" s="7"/>
      <c r="C332" s="6" t="s">
        <v>265</v>
      </c>
      <c r="D332" s="68">
        <v>50000</v>
      </c>
      <c r="E332" s="69">
        <f>'[1]posebni dio'!F332</f>
        <v>5000</v>
      </c>
      <c r="F332" s="69">
        <f>'[1]posebni dio'!G332</f>
        <v>55000</v>
      </c>
      <c r="G332" s="70">
        <f>'[1]posebni dio'!H332</f>
        <v>110.00000000000001</v>
      </c>
    </row>
    <row r="333" spans="1:7" x14ac:dyDescent="0.25">
      <c r="A333" s="6">
        <v>11</v>
      </c>
      <c r="B333" s="7">
        <v>3</v>
      </c>
      <c r="C333" s="6" t="s">
        <v>11</v>
      </c>
      <c r="D333" s="68">
        <v>50000</v>
      </c>
      <c r="E333" s="69">
        <f>'[1]posebni dio'!F333</f>
        <v>5000</v>
      </c>
      <c r="F333" s="69">
        <f>'[1]posebni dio'!G333</f>
        <v>55000</v>
      </c>
      <c r="G333" s="70">
        <f>'[1]posebni dio'!H333</f>
        <v>110.00000000000001</v>
      </c>
    </row>
    <row r="334" spans="1:7" ht="30" x14ac:dyDescent="0.25">
      <c r="A334" s="6">
        <v>11</v>
      </c>
      <c r="B334" s="7">
        <v>37</v>
      </c>
      <c r="C334" s="6" t="s">
        <v>269</v>
      </c>
      <c r="D334" s="68">
        <v>50000</v>
      </c>
      <c r="E334" s="69">
        <f>'[1]posebni dio'!F334</f>
        <v>5000</v>
      </c>
      <c r="F334" s="69">
        <f>'[1]posebni dio'!G334</f>
        <v>55000</v>
      </c>
      <c r="G334" s="70">
        <f>'[1]posebni dio'!H334</f>
        <v>110.00000000000001</v>
      </c>
    </row>
    <row r="335" spans="1:7" ht="51.75" customHeight="1" x14ac:dyDescent="0.25">
      <c r="A335" s="63">
        <v>11</v>
      </c>
      <c r="B335" s="64" t="s">
        <v>274</v>
      </c>
      <c r="C335" s="63" t="s">
        <v>275</v>
      </c>
      <c r="D335" s="65">
        <v>27000</v>
      </c>
      <c r="E335" s="65">
        <f>'[1]posebni dio'!F335</f>
        <v>11500</v>
      </c>
      <c r="F335" s="65">
        <f>'[1]posebni dio'!G335</f>
        <v>38500</v>
      </c>
      <c r="G335" s="66">
        <f>'[1]posebni dio'!H335</f>
        <v>142.59259259259258</v>
      </c>
    </row>
    <row r="336" spans="1:7" x14ac:dyDescent="0.25">
      <c r="A336" s="67"/>
      <c r="B336" s="7"/>
      <c r="C336" s="6" t="s">
        <v>265</v>
      </c>
      <c r="D336" s="68">
        <v>27000</v>
      </c>
      <c r="E336" s="69">
        <f>'[1]posebni dio'!F336</f>
        <v>11500</v>
      </c>
      <c r="F336" s="69">
        <f>'[1]posebni dio'!G336</f>
        <v>38500</v>
      </c>
      <c r="G336" s="70">
        <f>'[1]posebni dio'!H336</f>
        <v>142.59259259259258</v>
      </c>
    </row>
    <row r="337" spans="1:7" x14ac:dyDescent="0.25">
      <c r="A337" s="6">
        <v>11</v>
      </c>
      <c r="B337" s="7">
        <v>3</v>
      </c>
      <c r="C337" s="6" t="s">
        <v>11</v>
      </c>
      <c r="D337" s="68">
        <v>27000</v>
      </c>
      <c r="E337" s="69">
        <f>'[1]posebni dio'!F337</f>
        <v>11500</v>
      </c>
      <c r="F337" s="69">
        <f>'[1]posebni dio'!G337</f>
        <v>38500</v>
      </c>
      <c r="G337" s="70">
        <f>'[1]posebni dio'!H337</f>
        <v>142.59259259259258</v>
      </c>
    </row>
    <row r="338" spans="1:7" ht="30" x14ac:dyDescent="0.25">
      <c r="A338" s="6">
        <v>11</v>
      </c>
      <c r="B338" s="7">
        <v>37</v>
      </c>
      <c r="C338" s="6" t="s">
        <v>269</v>
      </c>
      <c r="D338" s="68">
        <v>27000</v>
      </c>
      <c r="E338" s="69">
        <f>'[1]posebni dio'!F338</f>
        <v>11500</v>
      </c>
      <c r="F338" s="69">
        <f>'[1]posebni dio'!G338</f>
        <v>38500</v>
      </c>
      <c r="G338" s="70">
        <f>'[1]posebni dio'!H338</f>
        <v>142.59259259259258</v>
      </c>
    </row>
    <row r="339" spans="1:7" ht="33" customHeight="1" x14ac:dyDescent="0.25">
      <c r="A339" s="63">
        <v>11</v>
      </c>
      <c r="B339" s="64" t="s">
        <v>276</v>
      </c>
      <c r="C339" s="63" t="s">
        <v>277</v>
      </c>
      <c r="D339" s="65">
        <v>6915.25</v>
      </c>
      <c r="E339" s="65">
        <f>'[1]posebni dio'!F339</f>
        <v>84.75</v>
      </c>
      <c r="F339" s="65">
        <f>'[1]posebni dio'!G339</f>
        <v>7000</v>
      </c>
      <c r="G339" s="66">
        <f>'[1]posebni dio'!H339</f>
        <v>101.22555222153935</v>
      </c>
    </row>
    <row r="340" spans="1:7" x14ac:dyDescent="0.25">
      <c r="A340" s="67"/>
      <c r="B340" s="76"/>
      <c r="C340" s="6" t="s">
        <v>265</v>
      </c>
      <c r="D340" s="68">
        <v>6915.25</v>
      </c>
      <c r="E340" s="69">
        <f>'[1]posebni dio'!F340</f>
        <v>84.75</v>
      </c>
      <c r="F340" s="69">
        <f>'[1]posebni dio'!G340</f>
        <v>7000</v>
      </c>
      <c r="G340" s="70">
        <f>'[1]posebni dio'!H340</f>
        <v>101.22555222153935</v>
      </c>
    </row>
    <row r="341" spans="1:7" x14ac:dyDescent="0.25">
      <c r="A341" s="6">
        <v>11</v>
      </c>
      <c r="B341" s="7">
        <v>3</v>
      </c>
      <c r="C341" s="6" t="s">
        <v>11</v>
      </c>
      <c r="D341" s="68">
        <v>6915.25</v>
      </c>
      <c r="E341" s="69">
        <f>'[1]posebni dio'!F341</f>
        <v>84.75</v>
      </c>
      <c r="F341" s="69">
        <f>'[1]posebni dio'!G341</f>
        <v>7000</v>
      </c>
      <c r="G341" s="70">
        <f>'[1]posebni dio'!H341</f>
        <v>101.22555222153935</v>
      </c>
    </row>
    <row r="342" spans="1:7" x14ac:dyDescent="0.25">
      <c r="A342" s="6">
        <v>11</v>
      </c>
      <c r="B342" s="7">
        <v>38</v>
      </c>
      <c r="C342" s="6" t="s">
        <v>56</v>
      </c>
      <c r="D342" s="68">
        <v>6915.25</v>
      </c>
      <c r="E342" s="69">
        <f>'[1]posebni dio'!F342</f>
        <v>84.75</v>
      </c>
      <c r="F342" s="69">
        <f>'[1]posebni dio'!G342</f>
        <v>7000</v>
      </c>
      <c r="G342" s="70">
        <f>'[1]posebni dio'!H342</f>
        <v>101.22555222153935</v>
      </c>
    </row>
    <row r="343" spans="1:7" ht="35.25" customHeight="1" x14ac:dyDescent="0.25">
      <c r="A343" s="63">
        <v>11</v>
      </c>
      <c r="B343" s="64" t="s">
        <v>278</v>
      </c>
      <c r="C343" s="63" t="s">
        <v>279</v>
      </c>
      <c r="D343" s="65">
        <v>2000</v>
      </c>
      <c r="E343" s="65">
        <f>'[1]posebni dio'!F343</f>
        <v>0</v>
      </c>
      <c r="F343" s="65">
        <f>'[1]posebni dio'!G343</f>
        <v>2000</v>
      </c>
      <c r="G343" s="66">
        <f>'[1]posebni dio'!H343</f>
        <v>100</v>
      </c>
    </row>
    <row r="344" spans="1:7" x14ac:dyDescent="0.25">
      <c r="A344" s="67"/>
      <c r="B344" s="76"/>
      <c r="C344" s="6" t="s">
        <v>265</v>
      </c>
      <c r="D344" s="68">
        <v>2000</v>
      </c>
      <c r="E344" s="69">
        <f>'[1]posebni dio'!F344</f>
        <v>0</v>
      </c>
      <c r="F344" s="69">
        <f>'[1]posebni dio'!G344</f>
        <v>2000</v>
      </c>
      <c r="G344" s="70">
        <f>'[1]posebni dio'!H344</f>
        <v>100</v>
      </c>
    </row>
    <row r="345" spans="1:7" x14ac:dyDescent="0.25">
      <c r="A345" s="6">
        <v>11</v>
      </c>
      <c r="B345" s="7">
        <v>3</v>
      </c>
      <c r="C345" s="6" t="s">
        <v>11</v>
      </c>
      <c r="D345" s="68">
        <v>2000</v>
      </c>
      <c r="E345" s="69">
        <f>'[1]posebni dio'!F345</f>
        <v>0</v>
      </c>
      <c r="F345" s="69">
        <f>'[1]posebni dio'!G345</f>
        <v>2000</v>
      </c>
      <c r="G345" s="70">
        <f>'[1]posebni dio'!H345</f>
        <v>100</v>
      </c>
    </row>
    <row r="346" spans="1:7" x14ac:dyDescent="0.25">
      <c r="A346" s="6">
        <v>11</v>
      </c>
      <c r="B346" s="7">
        <v>38</v>
      </c>
      <c r="C346" s="6" t="s">
        <v>56</v>
      </c>
      <c r="D346" s="68">
        <v>2000</v>
      </c>
      <c r="E346" s="69">
        <f>'[1]posebni dio'!F346</f>
        <v>0</v>
      </c>
      <c r="F346" s="69">
        <f>'[1]posebni dio'!G346</f>
        <v>2000</v>
      </c>
      <c r="G346" s="70">
        <f>'[1]posebni dio'!H346</f>
        <v>100</v>
      </c>
    </row>
    <row r="347" spans="1:7" ht="28.5" x14ac:dyDescent="0.25">
      <c r="A347" s="4" t="s">
        <v>280</v>
      </c>
      <c r="B347" s="60" t="s">
        <v>281</v>
      </c>
      <c r="C347" s="4" t="s">
        <v>282</v>
      </c>
      <c r="D347" s="61">
        <v>320500</v>
      </c>
      <c r="E347" s="12">
        <f>'[1]posebni dio'!F347</f>
        <v>-243175</v>
      </c>
      <c r="F347" s="12">
        <f>'[1]posebni dio'!G347</f>
        <v>77325</v>
      </c>
      <c r="G347" s="62">
        <f>'[1]posebni dio'!H347</f>
        <v>24.126365054602182</v>
      </c>
    </row>
    <row r="348" spans="1:7" ht="33.75" customHeight="1" x14ac:dyDescent="0.25">
      <c r="A348" s="63">
        <v>11</v>
      </c>
      <c r="B348" s="64" t="s">
        <v>283</v>
      </c>
      <c r="C348" s="63" t="s">
        <v>284</v>
      </c>
      <c r="D348" s="65">
        <v>55000</v>
      </c>
      <c r="E348" s="65">
        <f>'[1]posebni dio'!F348</f>
        <v>3000</v>
      </c>
      <c r="F348" s="65">
        <f>'[1]posebni dio'!G348</f>
        <v>58000</v>
      </c>
      <c r="G348" s="66">
        <f>'[1]posebni dio'!H348</f>
        <v>105.45454545454544</v>
      </c>
    </row>
    <row r="349" spans="1:7" ht="30" x14ac:dyDescent="0.25">
      <c r="A349" s="67"/>
      <c r="B349" s="76"/>
      <c r="C349" s="6" t="s">
        <v>285</v>
      </c>
      <c r="D349" s="68">
        <v>55000</v>
      </c>
      <c r="E349" s="11">
        <f>'[1]posebni dio'!F349</f>
        <v>3000</v>
      </c>
      <c r="F349" s="69">
        <f>'[1]posebni dio'!G349</f>
        <v>58000</v>
      </c>
      <c r="G349" s="70">
        <f>'[1]posebni dio'!H349</f>
        <v>105.45454545454544</v>
      </c>
    </row>
    <row r="350" spans="1:7" x14ac:dyDescent="0.25">
      <c r="A350" s="6">
        <v>11</v>
      </c>
      <c r="B350" s="7">
        <v>3</v>
      </c>
      <c r="C350" s="6" t="s">
        <v>11</v>
      </c>
      <c r="D350" s="68">
        <v>55000</v>
      </c>
      <c r="E350" s="11">
        <f>'[1]posebni dio'!F350</f>
        <v>3000</v>
      </c>
      <c r="F350" s="69">
        <f>'[1]posebni dio'!G350</f>
        <v>58000</v>
      </c>
      <c r="G350" s="70">
        <f>'[1]posebni dio'!H350</f>
        <v>105.45454545454544</v>
      </c>
    </row>
    <row r="351" spans="1:7" x14ac:dyDescent="0.25">
      <c r="A351" s="6">
        <v>11</v>
      </c>
      <c r="B351" s="7">
        <v>38</v>
      </c>
      <c r="C351" s="6" t="s">
        <v>56</v>
      </c>
      <c r="D351" s="68">
        <v>55000</v>
      </c>
      <c r="E351" s="11">
        <f>'[1]posebni dio'!F351</f>
        <v>3000</v>
      </c>
      <c r="F351" s="69">
        <f>'[1]posebni dio'!G351</f>
        <v>58000</v>
      </c>
      <c r="G351" s="70">
        <f>'[1]posebni dio'!H351</f>
        <v>105.45454545454544</v>
      </c>
    </row>
    <row r="352" spans="1:7" ht="35.25" customHeight="1" x14ac:dyDescent="0.25">
      <c r="A352" s="63">
        <v>11</v>
      </c>
      <c r="B352" s="64" t="s">
        <v>286</v>
      </c>
      <c r="C352" s="63" t="s">
        <v>287</v>
      </c>
      <c r="D352" s="65">
        <v>10000</v>
      </c>
      <c r="E352" s="65">
        <f>'[1]posebni dio'!F352</f>
        <v>-5000</v>
      </c>
      <c r="F352" s="65">
        <f>'[1]posebni dio'!G352</f>
        <v>5000</v>
      </c>
      <c r="G352" s="66">
        <f>'[1]posebni dio'!H352</f>
        <v>50</v>
      </c>
    </row>
    <row r="353" spans="1:7" ht="30" x14ac:dyDescent="0.25">
      <c r="A353" s="67"/>
      <c r="B353" s="76"/>
      <c r="C353" s="6" t="s">
        <v>288</v>
      </c>
      <c r="D353" s="68">
        <v>10000</v>
      </c>
      <c r="E353" s="11">
        <f>'[1]posebni dio'!F353</f>
        <v>-5000</v>
      </c>
      <c r="F353" s="69">
        <f>'[1]posebni dio'!G353</f>
        <v>5000</v>
      </c>
      <c r="G353" s="70">
        <f>'[1]posebni dio'!H353</f>
        <v>50</v>
      </c>
    </row>
    <row r="354" spans="1:7" x14ac:dyDescent="0.25">
      <c r="A354" s="6">
        <v>11</v>
      </c>
      <c r="B354" s="7">
        <v>3</v>
      </c>
      <c r="C354" s="6" t="s">
        <v>11</v>
      </c>
      <c r="D354" s="68">
        <v>10000</v>
      </c>
      <c r="E354" s="11">
        <f>'[1]posebni dio'!F354</f>
        <v>-5000</v>
      </c>
      <c r="F354" s="69">
        <f>'[1]posebni dio'!G354</f>
        <v>5000</v>
      </c>
      <c r="G354" s="70">
        <f>'[1]posebni dio'!H354</f>
        <v>50</v>
      </c>
    </row>
    <row r="355" spans="1:7" x14ac:dyDescent="0.25">
      <c r="A355" s="6">
        <v>11</v>
      </c>
      <c r="B355" s="7">
        <v>38</v>
      </c>
      <c r="C355" s="6" t="s">
        <v>56</v>
      </c>
      <c r="D355" s="68">
        <v>10000</v>
      </c>
      <c r="E355" s="11">
        <f>'[1]posebni dio'!F355</f>
        <v>-5000</v>
      </c>
      <c r="F355" s="69">
        <f>'[1]posebni dio'!G355</f>
        <v>5000</v>
      </c>
      <c r="G355" s="70">
        <f>'[1]posebni dio'!H355</f>
        <v>50</v>
      </c>
    </row>
    <row r="356" spans="1:7" ht="21.75" customHeight="1" x14ac:dyDescent="0.25">
      <c r="A356" s="63">
        <v>11</v>
      </c>
      <c r="B356" s="64" t="s">
        <v>289</v>
      </c>
      <c r="C356" s="63" t="s">
        <v>290</v>
      </c>
      <c r="D356" s="65">
        <v>1500</v>
      </c>
      <c r="E356" s="65">
        <f>'[1]posebni dio'!F356</f>
        <v>0</v>
      </c>
      <c r="F356" s="65">
        <f>'[1]posebni dio'!G356</f>
        <v>1500</v>
      </c>
      <c r="G356" s="66">
        <f>'[1]posebni dio'!H356</f>
        <v>100</v>
      </c>
    </row>
    <row r="357" spans="1:7" ht="30" x14ac:dyDescent="0.25">
      <c r="A357" s="67"/>
      <c r="B357" s="76"/>
      <c r="C357" s="6" t="s">
        <v>288</v>
      </c>
      <c r="D357" s="68">
        <v>1500</v>
      </c>
      <c r="E357" s="11">
        <f>'[1]posebni dio'!F357</f>
        <v>0</v>
      </c>
      <c r="F357" s="69">
        <f>'[1]posebni dio'!G357</f>
        <v>1500</v>
      </c>
      <c r="G357" s="70">
        <f>'[1]posebni dio'!H357</f>
        <v>100</v>
      </c>
    </row>
    <row r="358" spans="1:7" x14ac:dyDescent="0.25">
      <c r="A358" s="6">
        <v>11</v>
      </c>
      <c r="B358" s="7">
        <v>3</v>
      </c>
      <c r="C358" s="6" t="s">
        <v>11</v>
      </c>
      <c r="D358" s="68">
        <v>1500</v>
      </c>
      <c r="E358" s="11">
        <f>'[1]posebni dio'!F358</f>
        <v>0</v>
      </c>
      <c r="F358" s="69">
        <f>'[1]posebni dio'!G358</f>
        <v>1500</v>
      </c>
      <c r="G358" s="70">
        <f>'[1]posebni dio'!H358</f>
        <v>100</v>
      </c>
    </row>
    <row r="359" spans="1:7" x14ac:dyDescent="0.25">
      <c r="A359" s="6">
        <v>11</v>
      </c>
      <c r="B359" s="7">
        <v>38</v>
      </c>
      <c r="C359" s="6" t="s">
        <v>56</v>
      </c>
      <c r="D359" s="68">
        <v>1500</v>
      </c>
      <c r="E359" s="11">
        <f>'[1]posebni dio'!F359</f>
        <v>0</v>
      </c>
      <c r="F359" s="69">
        <f>'[1]posebni dio'!G359</f>
        <v>1500</v>
      </c>
      <c r="G359" s="70">
        <f>'[1]posebni dio'!H359</f>
        <v>100</v>
      </c>
    </row>
    <row r="360" spans="1:7" ht="33" customHeight="1" x14ac:dyDescent="0.25">
      <c r="A360" s="63">
        <v>11</v>
      </c>
      <c r="B360" s="64" t="s">
        <v>291</v>
      </c>
      <c r="C360" s="63" t="s">
        <v>292</v>
      </c>
      <c r="D360" s="65">
        <v>2000</v>
      </c>
      <c r="E360" s="65">
        <f>'[1]posebni dio'!F360</f>
        <v>2000</v>
      </c>
      <c r="F360" s="65">
        <f>'[1]posebni dio'!G360</f>
        <v>4000</v>
      </c>
      <c r="G360" s="66">
        <f>'[1]posebni dio'!H360</f>
        <v>200</v>
      </c>
    </row>
    <row r="361" spans="1:7" ht="30" x14ac:dyDescent="0.25">
      <c r="A361" s="67"/>
      <c r="B361" s="7"/>
      <c r="C361" s="6" t="s">
        <v>288</v>
      </c>
      <c r="D361" s="68">
        <v>2000</v>
      </c>
      <c r="E361" s="11">
        <f>'[1]posebni dio'!F361</f>
        <v>2000</v>
      </c>
      <c r="F361" s="69">
        <f>'[1]posebni dio'!G361</f>
        <v>4000</v>
      </c>
      <c r="G361" s="70">
        <f>'[1]posebni dio'!H361</f>
        <v>200</v>
      </c>
    </row>
    <row r="362" spans="1:7" x14ac:dyDescent="0.25">
      <c r="A362" s="6">
        <v>11</v>
      </c>
      <c r="B362" s="7">
        <v>3</v>
      </c>
      <c r="C362" s="6" t="s">
        <v>11</v>
      </c>
      <c r="D362" s="68">
        <v>2000</v>
      </c>
      <c r="E362" s="11">
        <f>'[1]posebni dio'!F362</f>
        <v>2000</v>
      </c>
      <c r="F362" s="69">
        <f>'[1]posebni dio'!G362</f>
        <v>4000</v>
      </c>
      <c r="G362" s="70">
        <f>'[1]posebni dio'!H362</f>
        <v>200</v>
      </c>
    </row>
    <row r="363" spans="1:7" x14ac:dyDescent="0.25">
      <c r="A363" s="6">
        <v>11</v>
      </c>
      <c r="B363" s="7">
        <v>38</v>
      </c>
      <c r="C363" s="6" t="s">
        <v>56</v>
      </c>
      <c r="D363" s="68">
        <v>2000</v>
      </c>
      <c r="E363" s="11">
        <f>'[1]posebni dio'!F363</f>
        <v>2000</v>
      </c>
      <c r="F363" s="69">
        <f>'[1]posebni dio'!G363</f>
        <v>4000</v>
      </c>
      <c r="G363" s="70">
        <f>'[1]posebni dio'!H363</f>
        <v>200</v>
      </c>
    </row>
    <row r="364" spans="1:7" ht="47.25" customHeight="1" x14ac:dyDescent="0.25">
      <c r="A364" s="63">
        <v>31.61</v>
      </c>
      <c r="B364" s="64" t="s">
        <v>293</v>
      </c>
      <c r="C364" s="63" t="s">
        <v>294</v>
      </c>
      <c r="D364" s="65">
        <v>2000</v>
      </c>
      <c r="E364" s="65">
        <f>'[1]posebni dio'!F364</f>
        <v>-2000</v>
      </c>
      <c r="F364" s="65">
        <f>'[1]posebni dio'!G364</f>
        <v>0</v>
      </c>
      <c r="G364" s="66">
        <f>'[1]posebni dio'!H364</f>
        <v>0</v>
      </c>
    </row>
    <row r="365" spans="1:7" ht="30" x14ac:dyDescent="0.25">
      <c r="A365" s="67"/>
      <c r="B365" s="7"/>
      <c r="C365" s="6" t="s">
        <v>122</v>
      </c>
      <c r="D365" s="68">
        <v>2000</v>
      </c>
      <c r="E365" s="11">
        <f>'[1]posebni dio'!F365</f>
        <v>-2000</v>
      </c>
      <c r="F365" s="69">
        <f>'[1]posebni dio'!G365</f>
        <v>0</v>
      </c>
      <c r="G365" s="70">
        <f>'[1]posebni dio'!H365</f>
        <v>0</v>
      </c>
    </row>
    <row r="366" spans="1:7" x14ac:dyDescent="0.25">
      <c r="A366" s="6">
        <v>31.61</v>
      </c>
      <c r="B366" s="7">
        <v>4</v>
      </c>
      <c r="C366" s="6" t="s">
        <v>12</v>
      </c>
      <c r="D366" s="68">
        <v>2000</v>
      </c>
      <c r="E366" s="11">
        <f>'[1]posebni dio'!F366</f>
        <v>-2000</v>
      </c>
      <c r="F366" s="69">
        <f>'[1]posebni dio'!G366</f>
        <v>0</v>
      </c>
      <c r="G366" s="70">
        <f>'[1]posebni dio'!H366</f>
        <v>0</v>
      </c>
    </row>
    <row r="367" spans="1:7" ht="30" x14ac:dyDescent="0.25">
      <c r="A367" s="6">
        <v>31.61</v>
      </c>
      <c r="B367" s="7">
        <v>42</v>
      </c>
      <c r="C367" s="6" t="s">
        <v>58</v>
      </c>
      <c r="D367" s="68">
        <v>2000</v>
      </c>
      <c r="E367" s="11">
        <f>'[1]posebni dio'!F367</f>
        <v>-2000</v>
      </c>
      <c r="F367" s="69">
        <f>'[1]posebni dio'!G367</f>
        <v>0</v>
      </c>
      <c r="G367" s="70">
        <f>'[1]posebni dio'!H367</f>
        <v>0</v>
      </c>
    </row>
    <row r="368" spans="1:7" ht="46.5" customHeight="1" x14ac:dyDescent="0.25">
      <c r="A368" s="63">
        <v>31.61</v>
      </c>
      <c r="B368" s="64" t="s">
        <v>295</v>
      </c>
      <c r="C368" s="63" t="s">
        <v>296</v>
      </c>
      <c r="D368" s="65">
        <v>100000</v>
      </c>
      <c r="E368" s="65">
        <f>'[1]posebni dio'!F368</f>
        <v>-92300</v>
      </c>
      <c r="F368" s="65">
        <f>'[1]posebni dio'!G368</f>
        <v>7700</v>
      </c>
      <c r="G368" s="66">
        <f>'[1]posebni dio'!H368</f>
        <v>7.7</v>
      </c>
    </row>
    <row r="369" spans="1:7" ht="30" x14ac:dyDescent="0.25">
      <c r="A369" s="67"/>
      <c r="B369" s="7"/>
      <c r="C369" s="6" t="s">
        <v>122</v>
      </c>
      <c r="D369" s="68">
        <v>100000</v>
      </c>
      <c r="E369" s="11">
        <f>'[1]posebni dio'!F369</f>
        <v>-92300</v>
      </c>
      <c r="F369" s="69">
        <f>'[1]posebni dio'!G369</f>
        <v>7700</v>
      </c>
      <c r="G369" s="70">
        <f>'[1]posebni dio'!H369</f>
        <v>7.7</v>
      </c>
    </row>
    <row r="370" spans="1:7" x14ac:dyDescent="0.25">
      <c r="A370" s="6">
        <v>31.61</v>
      </c>
      <c r="B370" s="7">
        <v>4</v>
      </c>
      <c r="C370" s="6" t="s">
        <v>12</v>
      </c>
      <c r="D370" s="68">
        <v>100000</v>
      </c>
      <c r="E370" s="11">
        <f>'[1]posebni dio'!F370</f>
        <v>-92300</v>
      </c>
      <c r="F370" s="69">
        <f>'[1]posebni dio'!G370</f>
        <v>7700</v>
      </c>
      <c r="G370" s="70">
        <f>'[1]posebni dio'!H370</f>
        <v>7.7</v>
      </c>
    </row>
    <row r="371" spans="1:7" ht="30" x14ac:dyDescent="0.25">
      <c r="A371" s="6">
        <v>31.61</v>
      </c>
      <c r="B371" s="7">
        <v>42</v>
      </c>
      <c r="C371" s="6" t="s">
        <v>58</v>
      </c>
      <c r="D371" s="68">
        <v>100000</v>
      </c>
      <c r="E371" s="11">
        <f>'[1]posebni dio'!F371</f>
        <v>-92300</v>
      </c>
      <c r="F371" s="69">
        <f>'[1]posebni dio'!G371</f>
        <v>7700</v>
      </c>
      <c r="G371" s="70">
        <f>'[1]posebni dio'!H371</f>
        <v>7.7</v>
      </c>
    </row>
    <row r="372" spans="1:7" ht="47.25" customHeight="1" x14ac:dyDescent="0.25">
      <c r="A372" s="63">
        <v>31.61</v>
      </c>
      <c r="B372" s="64" t="s">
        <v>297</v>
      </c>
      <c r="C372" s="63" t="s">
        <v>298</v>
      </c>
      <c r="D372" s="65">
        <v>100000</v>
      </c>
      <c r="E372" s="65">
        <f>'[1]posebni dio'!F372</f>
        <v>-98875</v>
      </c>
      <c r="F372" s="65">
        <f>'[1]posebni dio'!G372</f>
        <v>1125</v>
      </c>
      <c r="G372" s="66">
        <f>'[1]posebni dio'!H372</f>
        <v>1.125</v>
      </c>
    </row>
    <row r="373" spans="1:7" ht="30" x14ac:dyDescent="0.25">
      <c r="A373" s="67"/>
      <c r="B373" s="7"/>
      <c r="C373" s="6" t="s">
        <v>122</v>
      </c>
      <c r="D373" s="68">
        <v>100000</v>
      </c>
      <c r="E373" s="11">
        <f>'[1]posebni dio'!F373</f>
        <v>-98875</v>
      </c>
      <c r="F373" s="69">
        <f>'[1]posebni dio'!G373</f>
        <v>1125</v>
      </c>
      <c r="G373" s="70">
        <f>'[1]posebni dio'!H373</f>
        <v>1.125</v>
      </c>
    </row>
    <row r="374" spans="1:7" x14ac:dyDescent="0.25">
      <c r="A374" s="6">
        <v>31.61</v>
      </c>
      <c r="B374" s="7">
        <v>4</v>
      </c>
      <c r="C374" s="6" t="s">
        <v>12</v>
      </c>
      <c r="D374" s="68">
        <v>100000</v>
      </c>
      <c r="E374" s="11">
        <f>'[1]posebni dio'!F374</f>
        <v>-98875</v>
      </c>
      <c r="F374" s="69">
        <f>'[1]posebni dio'!G374</f>
        <v>1125</v>
      </c>
      <c r="G374" s="70">
        <f>'[1]posebni dio'!H374</f>
        <v>1.125</v>
      </c>
    </row>
    <row r="375" spans="1:7" x14ac:dyDescent="0.25">
      <c r="A375" s="6">
        <v>31.61</v>
      </c>
      <c r="B375" s="7">
        <v>42</v>
      </c>
      <c r="C375" s="6" t="s">
        <v>12</v>
      </c>
      <c r="D375" s="68">
        <v>100000</v>
      </c>
      <c r="E375" s="11">
        <f>'[1]posebni dio'!F375</f>
        <v>-98875</v>
      </c>
      <c r="F375" s="69">
        <f>'[1]posebni dio'!G375</f>
        <v>1125</v>
      </c>
      <c r="G375" s="70">
        <f>'[1]posebni dio'!H375</f>
        <v>1.125</v>
      </c>
    </row>
    <row r="376" spans="1:7" ht="32.25" customHeight="1" x14ac:dyDescent="0.25">
      <c r="A376" s="63">
        <v>11.52</v>
      </c>
      <c r="B376" s="64" t="s">
        <v>299</v>
      </c>
      <c r="C376" s="63" t="s">
        <v>300</v>
      </c>
      <c r="D376" s="65">
        <v>50000</v>
      </c>
      <c r="E376" s="65">
        <f>'[1]posebni dio'!F376</f>
        <v>-50000</v>
      </c>
      <c r="F376" s="65">
        <f>'[1]posebni dio'!G376</f>
        <v>0</v>
      </c>
      <c r="G376" s="66">
        <f>'[1]posebni dio'!H376</f>
        <v>0</v>
      </c>
    </row>
    <row r="377" spans="1:7" ht="30" x14ac:dyDescent="0.25">
      <c r="A377" s="6">
        <v>11.52</v>
      </c>
      <c r="B377" s="7"/>
      <c r="C377" s="6" t="s">
        <v>122</v>
      </c>
      <c r="D377" s="68">
        <v>50000</v>
      </c>
      <c r="E377" s="11">
        <f>'[1]posebni dio'!F377</f>
        <v>-50000</v>
      </c>
      <c r="F377" s="69">
        <f>'[1]posebni dio'!G377</f>
        <v>0</v>
      </c>
      <c r="G377" s="70">
        <f>'[1]posebni dio'!H377</f>
        <v>0</v>
      </c>
    </row>
    <row r="378" spans="1:7" x14ac:dyDescent="0.25">
      <c r="A378" s="6">
        <v>11.52</v>
      </c>
      <c r="B378" s="7">
        <v>4</v>
      </c>
      <c r="C378" s="6" t="s">
        <v>12</v>
      </c>
      <c r="D378" s="68">
        <v>50000</v>
      </c>
      <c r="E378" s="11">
        <f>'[1]posebni dio'!F378</f>
        <v>-50000</v>
      </c>
      <c r="F378" s="69">
        <f>'[1]posebni dio'!G378</f>
        <v>0</v>
      </c>
      <c r="G378" s="70">
        <f>'[1]posebni dio'!H378</f>
        <v>0</v>
      </c>
    </row>
    <row r="379" spans="1:7" ht="30" x14ac:dyDescent="0.25">
      <c r="A379" s="6">
        <v>11.52</v>
      </c>
      <c r="B379" s="7">
        <v>42</v>
      </c>
      <c r="C379" s="6" t="s">
        <v>58</v>
      </c>
      <c r="D379" s="68">
        <v>50000</v>
      </c>
      <c r="E379" s="11">
        <f>'[1]posebni dio'!F379</f>
        <v>-50000</v>
      </c>
      <c r="F379" s="69">
        <f>'[1]posebni dio'!G379</f>
        <v>0</v>
      </c>
      <c r="G379" s="70">
        <f>'[1]posebni dio'!H379</f>
        <v>0</v>
      </c>
    </row>
    <row r="380" spans="1:7" ht="42.75" x14ac:dyDescent="0.25">
      <c r="A380" s="6"/>
      <c r="B380" s="60" t="s">
        <v>301</v>
      </c>
      <c r="C380" s="4" t="s">
        <v>302</v>
      </c>
      <c r="D380" s="61">
        <v>519000</v>
      </c>
      <c r="E380" s="12">
        <f>'[1]posebni dio'!F380</f>
        <v>231814.82999999996</v>
      </c>
      <c r="F380" s="12">
        <f>'[1]posebni dio'!G380</f>
        <v>750814.83</v>
      </c>
      <c r="G380" s="62">
        <f>'[1]posebni dio'!H380</f>
        <v>144.6656705202312</v>
      </c>
    </row>
    <row r="381" spans="1:7" ht="23.25" customHeight="1" x14ac:dyDescent="0.25">
      <c r="A381" s="4">
        <v>11</v>
      </c>
      <c r="B381" s="60" t="s">
        <v>303</v>
      </c>
      <c r="C381" s="4" t="s">
        <v>304</v>
      </c>
      <c r="D381" s="61">
        <v>405000</v>
      </c>
      <c r="E381" s="75">
        <f>'[1]posebni dio'!F381</f>
        <v>227171</v>
      </c>
      <c r="F381" s="75">
        <f>'[1]posebni dio'!G381</f>
        <v>632171</v>
      </c>
      <c r="G381" s="62">
        <f>'[1]posebni dio'!H381</f>
        <v>156.09160493827162</v>
      </c>
    </row>
    <row r="382" spans="1:7" ht="34.5" customHeight="1" x14ac:dyDescent="0.25">
      <c r="A382" s="63">
        <v>11</v>
      </c>
      <c r="B382" s="64" t="s">
        <v>341</v>
      </c>
      <c r="C382" s="63" t="s">
        <v>305</v>
      </c>
      <c r="D382" s="65">
        <v>402850</v>
      </c>
      <c r="E382" s="65">
        <f>'[1]posebni dio'!F382</f>
        <v>224321</v>
      </c>
      <c r="F382" s="65">
        <f>'[1]posebni dio'!G382</f>
        <v>627171</v>
      </c>
      <c r="G382" s="66">
        <f>'[1]posebni dio'!H382</f>
        <v>155.68350502668486</v>
      </c>
    </row>
    <row r="383" spans="1:7" x14ac:dyDescent="0.25">
      <c r="A383" s="67"/>
      <c r="B383" s="76"/>
      <c r="C383" s="6" t="s">
        <v>306</v>
      </c>
      <c r="D383" s="68">
        <v>402850</v>
      </c>
      <c r="E383" s="69">
        <f>'[1]posebni dio'!F383</f>
        <v>224321</v>
      </c>
      <c r="F383" s="11">
        <f>'[1]posebni dio'!G383</f>
        <v>627171</v>
      </c>
      <c r="G383" s="70">
        <f>'[1]posebni dio'!H383</f>
        <v>155.68350502668486</v>
      </c>
    </row>
    <row r="384" spans="1:7" x14ac:dyDescent="0.25">
      <c r="A384" s="6">
        <v>11</v>
      </c>
      <c r="B384" s="7">
        <v>3</v>
      </c>
      <c r="C384" s="6" t="s">
        <v>11</v>
      </c>
      <c r="D384" s="68">
        <v>402850</v>
      </c>
      <c r="E384" s="69">
        <f>'[1]posebni dio'!F384</f>
        <v>224321</v>
      </c>
      <c r="F384" s="11">
        <f>'[1]posebni dio'!G384</f>
        <v>627171</v>
      </c>
      <c r="G384" s="70">
        <f>'[1]posebni dio'!H384</f>
        <v>155.68350502668486</v>
      </c>
    </row>
    <row r="385" spans="1:7" x14ac:dyDescent="0.25">
      <c r="A385" s="6">
        <v>11</v>
      </c>
      <c r="B385" s="7">
        <v>31</v>
      </c>
      <c r="C385" s="6" t="s">
        <v>48</v>
      </c>
      <c r="D385" s="68">
        <v>300000</v>
      </c>
      <c r="E385" s="69">
        <f>'[1]posebni dio'!F385</f>
        <v>202975</v>
      </c>
      <c r="F385" s="11">
        <f>'[1]posebni dio'!G385</f>
        <v>502975</v>
      </c>
      <c r="G385" s="70">
        <f>'[1]posebni dio'!H385</f>
        <v>167.65833333333333</v>
      </c>
    </row>
    <row r="386" spans="1:7" x14ac:dyDescent="0.25">
      <c r="A386" s="6">
        <v>11</v>
      </c>
      <c r="B386" s="7">
        <v>32</v>
      </c>
      <c r="C386" s="6" t="s">
        <v>50</v>
      </c>
      <c r="D386" s="68">
        <v>98850</v>
      </c>
      <c r="E386" s="69">
        <f>'[1]posebni dio'!F386</f>
        <v>19346</v>
      </c>
      <c r="F386" s="11">
        <f>'[1]posebni dio'!G386</f>
        <v>118196</v>
      </c>
      <c r="G386" s="70">
        <f>'[1]posebni dio'!H386</f>
        <v>119.57106727364695</v>
      </c>
    </row>
    <row r="387" spans="1:7" x14ac:dyDescent="0.25">
      <c r="A387" s="6">
        <v>11</v>
      </c>
      <c r="B387" s="7">
        <v>34</v>
      </c>
      <c r="C387" s="6" t="s">
        <v>52</v>
      </c>
      <c r="D387" s="68">
        <v>4000</v>
      </c>
      <c r="E387" s="69">
        <f>'[1]posebni dio'!F387</f>
        <v>2000</v>
      </c>
      <c r="F387" s="11">
        <f>'[1]posebni dio'!G387</f>
        <v>6000</v>
      </c>
      <c r="G387" s="70">
        <f>'[1]posebni dio'!H387</f>
        <v>150</v>
      </c>
    </row>
    <row r="388" spans="1:7" ht="50.25" customHeight="1" x14ac:dyDescent="0.25">
      <c r="A388" s="63">
        <v>31</v>
      </c>
      <c r="B388" s="64" t="s">
        <v>342</v>
      </c>
      <c r="C388" s="63" t="s">
        <v>307</v>
      </c>
      <c r="D388" s="65">
        <v>2150</v>
      </c>
      <c r="E388" s="65">
        <f>'[1]posebni dio'!F388</f>
        <v>2850</v>
      </c>
      <c r="F388" s="65">
        <f>'[1]posebni dio'!G388</f>
        <v>5000</v>
      </c>
      <c r="G388" s="66">
        <f>'[1]posebni dio'!H388</f>
        <v>232.55813953488374</v>
      </c>
    </row>
    <row r="389" spans="1:7" x14ac:dyDescent="0.25">
      <c r="A389" s="67"/>
      <c r="B389" s="7"/>
      <c r="C389" s="6" t="s">
        <v>306</v>
      </c>
      <c r="D389" s="68">
        <v>2150</v>
      </c>
      <c r="E389" s="69">
        <f>'[1]posebni dio'!F389</f>
        <v>2850</v>
      </c>
      <c r="F389" s="11">
        <f>'[1]posebni dio'!G389</f>
        <v>5000</v>
      </c>
      <c r="G389" s="70">
        <f>'[1]posebni dio'!H389</f>
        <v>232.55813953488374</v>
      </c>
    </row>
    <row r="390" spans="1:7" x14ac:dyDescent="0.25">
      <c r="A390" s="6">
        <v>31</v>
      </c>
      <c r="B390" s="7">
        <v>4</v>
      </c>
      <c r="C390" s="6" t="s">
        <v>12</v>
      </c>
      <c r="D390" s="68">
        <v>2150</v>
      </c>
      <c r="E390" s="69">
        <f>'[1]posebni dio'!F390</f>
        <v>2850</v>
      </c>
      <c r="F390" s="11">
        <f>'[1]posebni dio'!G390</f>
        <v>5000</v>
      </c>
      <c r="G390" s="70">
        <f>'[1]posebni dio'!H390</f>
        <v>232.55813953488374</v>
      </c>
    </row>
    <row r="391" spans="1:7" ht="30" x14ac:dyDescent="0.25">
      <c r="A391" s="6">
        <v>31</v>
      </c>
      <c r="B391" s="7">
        <v>42</v>
      </c>
      <c r="C391" s="6" t="s">
        <v>58</v>
      </c>
      <c r="D391" s="68">
        <v>2150</v>
      </c>
      <c r="E391" s="69">
        <f>'[1]posebni dio'!F391</f>
        <v>2850</v>
      </c>
      <c r="F391" s="11">
        <f>'[1]posebni dio'!G391</f>
        <v>5000</v>
      </c>
      <c r="G391" s="70">
        <f>'[1]posebni dio'!H391</f>
        <v>232.55813953488374</v>
      </c>
    </row>
    <row r="392" spans="1:7" ht="35.25" customHeight="1" x14ac:dyDescent="0.25">
      <c r="A392" s="86">
        <v>11</v>
      </c>
      <c r="B392" s="87" t="s">
        <v>308</v>
      </c>
      <c r="C392" s="86" t="s">
        <v>309</v>
      </c>
      <c r="D392" s="88">
        <v>73000</v>
      </c>
      <c r="E392" s="75">
        <f>'[1]posebni dio'!F392</f>
        <v>5763.8300000000017</v>
      </c>
      <c r="F392" s="89">
        <f>'[1]posebni dio'!G392</f>
        <v>78763.83</v>
      </c>
      <c r="G392" s="62">
        <f>'[1]posebni dio'!H392</f>
        <v>107.89565753424657</v>
      </c>
    </row>
    <row r="393" spans="1:7" ht="34.5" customHeight="1" x14ac:dyDescent="0.25">
      <c r="A393" s="63">
        <v>11</v>
      </c>
      <c r="B393" s="64" t="s">
        <v>340</v>
      </c>
      <c r="C393" s="63" t="s">
        <v>354</v>
      </c>
      <c r="D393" s="65">
        <v>23000</v>
      </c>
      <c r="E393" s="65">
        <f>'[1]posebni dio'!F393</f>
        <v>403.83000000000175</v>
      </c>
      <c r="F393" s="65">
        <f>'[1]posebni dio'!G393</f>
        <v>23403.83</v>
      </c>
      <c r="G393" s="66">
        <f>'[1]posebni dio'!H393</f>
        <v>101.75578260869567</v>
      </c>
    </row>
    <row r="394" spans="1:7" x14ac:dyDescent="0.25">
      <c r="A394" s="67"/>
      <c r="B394" s="7"/>
      <c r="C394" s="6" t="s">
        <v>306</v>
      </c>
      <c r="D394" s="68">
        <v>23000</v>
      </c>
      <c r="E394" s="69">
        <f>'[1]posebni dio'!F394</f>
        <v>403.83000000000175</v>
      </c>
      <c r="F394" s="69">
        <f>'[1]posebni dio'!G394</f>
        <v>23403.83</v>
      </c>
      <c r="G394" s="70">
        <f>'[1]posebni dio'!H394</f>
        <v>101.75578260869567</v>
      </c>
    </row>
    <row r="395" spans="1:7" x14ac:dyDescent="0.25">
      <c r="A395" s="6">
        <v>11</v>
      </c>
      <c r="B395" s="7">
        <v>3</v>
      </c>
      <c r="C395" s="6" t="s">
        <v>11</v>
      </c>
      <c r="D395" s="68">
        <v>23000</v>
      </c>
      <c r="E395" s="69">
        <f>'[1]posebni dio'!F395</f>
        <v>403.83000000000175</v>
      </c>
      <c r="F395" s="69">
        <f>'[1]posebni dio'!G395</f>
        <v>23403.83</v>
      </c>
      <c r="G395" s="70">
        <f>'[1]posebni dio'!H395</f>
        <v>101.75578260869567</v>
      </c>
    </row>
    <row r="396" spans="1:7" x14ac:dyDescent="0.25">
      <c r="A396" s="6">
        <v>11</v>
      </c>
      <c r="B396" s="7">
        <v>37</v>
      </c>
      <c r="C396" s="6" t="s">
        <v>266</v>
      </c>
      <c r="D396" s="68">
        <v>23000</v>
      </c>
      <c r="E396" s="69">
        <f>'[1]posebni dio'!F396</f>
        <v>403.83000000000175</v>
      </c>
      <c r="F396" s="69">
        <f>'[1]posebni dio'!G396</f>
        <v>23403.83</v>
      </c>
      <c r="G396" s="70">
        <f>'[1]posebni dio'!H396</f>
        <v>101.75578260869567</v>
      </c>
    </row>
    <row r="397" spans="1:7" ht="33" customHeight="1" x14ac:dyDescent="0.25">
      <c r="A397" s="63">
        <v>11</v>
      </c>
      <c r="B397" s="64" t="s">
        <v>350</v>
      </c>
      <c r="C397" s="63" t="s">
        <v>351</v>
      </c>
      <c r="D397" s="65">
        <v>10000</v>
      </c>
      <c r="E397" s="65">
        <f>'[1]posebni dio'!F397</f>
        <v>-1000</v>
      </c>
      <c r="F397" s="65">
        <f>'[1]posebni dio'!G397</f>
        <v>9000</v>
      </c>
      <c r="G397" s="66">
        <f>'[1]posebni dio'!H397</f>
        <v>90</v>
      </c>
    </row>
    <row r="398" spans="1:7" x14ac:dyDescent="0.25">
      <c r="A398" s="67"/>
      <c r="B398" s="7"/>
      <c r="C398" s="6" t="s">
        <v>306</v>
      </c>
      <c r="D398" s="69">
        <v>10000</v>
      </c>
      <c r="E398" s="69">
        <f>'[1]posebni dio'!F398</f>
        <v>-1000</v>
      </c>
      <c r="F398" s="69">
        <f>'[1]posebni dio'!G398</f>
        <v>9000</v>
      </c>
      <c r="G398" s="70">
        <f>'[1]posebni dio'!H398</f>
        <v>90</v>
      </c>
    </row>
    <row r="399" spans="1:7" x14ac:dyDescent="0.25">
      <c r="A399" s="6">
        <v>11</v>
      </c>
      <c r="B399" s="7">
        <v>3</v>
      </c>
      <c r="C399" s="6" t="s">
        <v>11</v>
      </c>
      <c r="D399" s="69">
        <v>10000</v>
      </c>
      <c r="E399" s="69">
        <f>'[1]posebni dio'!F399</f>
        <v>-1000</v>
      </c>
      <c r="F399" s="69">
        <f>'[1]posebni dio'!G399</f>
        <v>9000</v>
      </c>
      <c r="G399" s="70">
        <f>'[1]posebni dio'!H399</f>
        <v>90</v>
      </c>
    </row>
    <row r="400" spans="1:7" x14ac:dyDescent="0.25">
      <c r="A400" s="6">
        <v>11</v>
      </c>
      <c r="B400" s="7">
        <v>32</v>
      </c>
      <c r="C400" s="6" t="s">
        <v>50</v>
      </c>
      <c r="D400" s="69">
        <v>10000</v>
      </c>
      <c r="E400" s="69">
        <f>'[1]posebni dio'!F400</f>
        <v>-1000</v>
      </c>
      <c r="F400" s="69">
        <f>'[1]posebni dio'!G400</f>
        <v>9000</v>
      </c>
      <c r="G400" s="70">
        <f>'[1]posebni dio'!H400</f>
        <v>90</v>
      </c>
    </row>
    <row r="401" spans="1:7" ht="30" x14ac:dyDescent="0.25">
      <c r="A401" s="63">
        <v>11</v>
      </c>
      <c r="B401" s="64" t="s">
        <v>355</v>
      </c>
      <c r="C401" s="63" t="s">
        <v>352</v>
      </c>
      <c r="D401" s="65">
        <v>2000</v>
      </c>
      <c r="E401" s="65">
        <f>'[1]posebni dio'!F401</f>
        <v>360</v>
      </c>
      <c r="F401" s="65">
        <f>'[1]posebni dio'!G401</f>
        <v>2360</v>
      </c>
      <c r="G401" s="66">
        <f>'[1]posebni dio'!H401</f>
        <v>118</v>
      </c>
    </row>
    <row r="402" spans="1:7" x14ac:dyDescent="0.25">
      <c r="A402" s="67"/>
      <c r="B402" s="7"/>
      <c r="C402" s="6" t="s">
        <v>306</v>
      </c>
      <c r="D402" s="69">
        <v>2000</v>
      </c>
      <c r="E402" s="69">
        <f>'[1]posebni dio'!F402</f>
        <v>360</v>
      </c>
      <c r="F402" s="69">
        <f>'[1]posebni dio'!G402</f>
        <v>2360</v>
      </c>
      <c r="G402" s="70">
        <f>'[1]posebni dio'!H402</f>
        <v>118</v>
      </c>
    </row>
    <row r="403" spans="1:7" x14ac:dyDescent="0.25">
      <c r="A403" s="6">
        <v>11</v>
      </c>
      <c r="B403" s="7">
        <v>3</v>
      </c>
      <c r="C403" s="6" t="s">
        <v>11</v>
      </c>
      <c r="D403" s="69">
        <v>2000</v>
      </c>
      <c r="E403" s="69">
        <f>'[1]posebni dio'!F403</f>
        <v>360</v>
      </c>
      <c r="F403" s="69">
        <f>'[1]posebni dio'!G403</f>
        <v>2360</v>
      </c>
      <c r="G403" s="70">
        <f>'[1]posebni dio'!H403</f>
        <v>118</v>
      </c>
    </row>
    <row r="404" spans="1:7" x14ac:dyDescent="0.25">
      <c r="A404" s="6">
        <v>11</v>
      </c>
      <c r="B404" s="7">
        <v>32</v>
      </c>
      <c r="C404" s="6" t="s">
        <v>50</v>
      </c>
      <c r="D404" s="69">
        <v>2000</v>
      </c>
      <c r="E404" s="69">
        <f>'[1]posebni dio'!F404</f>
        <v>360</v>
      </c>
      <c r="F404" s="69">
        <f>'[1]posebni dio'!G404</f>
        <v>2360</v>
      </c>
      <c r="G404" s="70">
        <f>'[1]posebni dio'!H404</f>
        <v>118</v>
      </c>
    </row>
    <row r="405" spans="1:7" ht="45" x14ac:dyDescent="0.25">
      <c r="A405" s="63">
        <v>11</v>
      </c>
      <c r="B405" s="64" t="s">
        <v>356</v>
      </c>
      <c r="C405" s="63" t="s">
        <v>353</v>
      </c>
      <c r="D405" s="65">
        <v>25000</v>
      </c>
      <c r="E405" s="65">
        <f>'[1]posebni dio'!F405</f>
        <v>2000</v>
      </c>
      <c r="F405" s="65">
        <f>'[1]posebni dio'!G405</f>
        <v>27000</v>
      </c>
      <c r="G405" s="66">
        <f>'[1]posebni dio'!H405</f>
        <v>108</v>
      </c>
    </row>
    <row r="406" spans="1:7" x14ac:dyDescent="0.25">
      <c r="A406" s="67"/>
      <c r="B406" s="7"/>
      <c r="C406" s="6" t="s">
        <v>306</v>
      </c>
      <c r="D406" s="68">
        <v>25000</v>
      </c>
      <c r="E406" s="69">
        <f>'[1]posebni dio'!F406</f>
        <v>2000</v>
      </c>
      <c r="F406" s="69">
        <f>'[1]posebni dio'!G406</f>
        <v>27000</v>
      </c>
      <c r="G406" s="70">
        <f>'[1]posebni dio'!H406</f>
        <v>108</v>
      </c>
    </row>
    <row r="407" spans="1:7" x14ac:dyDescent="0.25">
      <c r="A407" s="6">
        <v>11</v>
      </c>
      <c r="B407" s="7">
        <v>3</v>
      </c>
      <c r="C407" s="6" t="s">
        <v>11</v>
      </c>
      <c r="D407" s="68">
        <v>25000</v>
      </c>
      <c r="E407" s="69">
        <f>'[1]posebni dio'!F407</f>
        <v>2000</v>
      </c>
      <c r="F407" s="69">
        <f>'[1]posebni dio'!G407</f>
        <v>27000</v>
      </c>
      <c r="G407" s="70">
        <f>'[1]posebni dio'!H407</f>
        <v>108</v>
      </c>
    </row>
    <row r="408" spans="1:7" x14ac:dyDescent="0.25">
      <c r="A408" s="6">
        <v>11</v>
      </c>
      <c r="B408" s="7">
        <v>38</v>
      </c>
      <c r="C408" s="6" t="s">
        <v>56</v>
      </c>
      <c r="D408" s="68">
        <v>25000</v>
      </c>
      <c r="E408" s="69">
        <f>'[1]posebni dio'!F408</f>
        <v>2000</v>
      </c>
      <c r="F408" s="69">
        <f>'[1]posebni dio'!G408</f>
        <v>27000</v>
      </c>
      <c r="G408" s="70">
        <f>'[1]posebni dio'!H408</f>
        <v>108</v>
      </c>
    </row>
    <row r="409" spans="1:7" ht="36" customHeight="1" x14ac:dyDescent="0.25">
      <c r="A409" s="63">
        <v>11</v>
      </c>
      <c r="B409" s="64" t="s">
        <v>357</v>
      </c>
      <c r="C409" s="63" t="s">
        <v>310</v>
      </c>
      <c r="D409" s="65">
        <v>13000</v>
      </c>
      <c r="E409" s="65">
        <f>'[1]posebni dio'!F409</f>
        <v>4000</v>
      </c>
      <c r="F409" s="65">
        <f>'[1]posebni dio'!G409</f>
        <v>17000</v>
      </c>
      <c r="G409" s="66">
        <f>'[1]posebni dio'!H409</f>
        <v>130.76923076923077</v>
      </c>
    </row>
    <row r="410" spans="1:7" x14ac:dyDescent="0.25">
      <c r="A410" s="67"/>
      <c r="B410" s="7"/>
      <c r="C410" s="6" t="s">
        <v>306</v>
      </c>
      <c r="D410" s="68">
        <v>13000</v>
      </c>
      <c r="E410" s="69">
        <f>'[1]posebni dio'!F410</f>
        <v>4000</v>
      </c>
      <c r="F410" s="69">
        <f>'[1]posebni dio'!G410</f>
        <v>17000</v>
      </c>
      <c r="G410" s="70">
        <f>'[1]posebni dio'!H410</f>
        <v>130.76923076923077</v>
      </c>
    </row>
    <row r="411" spans="1:7" x14ac:dyDescent="0.25">
      <c r="A411" s="6">
        <v>11</v>
      </c>
      <c r="B411" s="7">
        <v>3</v>
      </c>
      <c r="C411" s="6" t="s">
        <v>11</v>
      </c>
      <c r="D411" s="68">
        <v>13000</v>
      </c>
      <c r="E411" s="69">
        <f>'[1]posebni dio'!F411</f>
        <v>4000</v>
      </c>
      <c r="F411" s="69">
        <f>'[1]posebni dio'!G411</f>
        <v>17000</v>
      </c>
      <c r="G411" s="70">
        <f>'[1]posebni dio'!H411</f>
        <v>130.76923076923077</v>
      </c>
    </row>
    <row r="412" spans="1:7" x14ac:dyDescent="0.25">
      <c r="A412" s="6">
        <v>11</v>
      </c>
      <c r="B412" s="7">
        <v>32</v>
      </c>
      <c r="C412" s="6" t="s">
        <v>50</v>
      </c>
      <c r="D412" s="68">
        <v>13000</v>
      </c>
      <c r="E412" s="69">
        <f>'[1]posebni dio'!F412</f>
        <v>4000</v>
      </c>
      <c r="F412" s="69">
        <f>'[1]posebni dio'!G412</f>
        <v>17000</v>
      </c>
      <c r="G412" s="70">
        <f>'[1]posebni dio'!H412</f>
        <v>130.76923076923077</v>
      </c>
    </row>
    <row r="413" spans="1:7" ht="37.5" customHeight="1" x14ac:dyDescent="0.25">
      <c r="A413" s="86">
        <v>11</v>
      </c>
      <c r="B413" s="87" t="s">
        <v>311</v>
      </c>
      <c r="C413" s="86" t="s">
        <v>312</v>
      </c>
      <c r="D413" s="61">
        <v>17000</v>
      </c>
      <c r="E413" s="12">
        <f>'[1]posebni dio'!F413</f>
        <v>-3000</v>
      </c>
      <c r="F413" s="75">
        <f>'[1]posebni dio'!G413</f>
        <v>14000</v>
      </c>
      <c r="G413" s="62">
        <f>'[1]posebni dio'!H413</f>
        <v>82.35294117647058</v>
      </c>
    </row>
    <row r="414" spans="1:7" ht="36" customHeight="1" x14ac:dyDescent="0.25">
      <c r="A414" s="77">
        <v>11</v>
      </c>
      <c r="B414" s="78" t="s">
        <v>339</v>
      </c>
      <c r="C414" s="77" t="s">
        <v>313</v>
      </c>
      <c r="D414" s="65">
        <v>17000</v>
      </c>
      <c r="E414" s="65">
        <f>'[1]posebni dio'!F414</f>
        <v>-3000</v>
      </c>
      <c r="F414" s="65">
        <f>'[1]posebni dio'!G414</f>
        <v>14000</v>
      </c>
      <c r="G414" s="66">
        <f>'[1]posebni dio'!H414</f>
        <v>82.35294117647058</v>
      </c>
    </row>
    <row r="415" spans="1:7" x14ac:dyDescent="0.25">
      <c r="A415" s="67"/>
      <c r="B415" s="7"/>
      <c r="C415" s="6" t="s">
        <v>306</v>
      </c>
      <c r="D415" s="68">
        <v>17000</v>
      </c>
      <c r="E415" s="69">
        <f>'[1]posebni dio'!F415</f>
        <v>-3000</v>
      </c>
      <c r="F415" s="69">
        <f>'[1]posebni dio'!G415</f>
        <v>14000</v>
      </c>
      <c r="G415" s="70">
        <f>'[1]posebni dio'!H415</f>
        <v>82.35294117647058</v>
      </c>
    </row>
    <row r="416" spans="1:7" x14ac:dyDescent="0.25">
      <c r="A416" s="6">
        <v>11</v>
      </c>
      <c r="B416" s="7">
        <v>3</v>
      </c>
      <c r="C416" s="6" t="s">
        <v>11</v>
      </c>
      <c r="D416" s="68">
        <v>17000</v>
      </c>
      <c r="E416" s="69">
        <f>'[1]posebni dio'!F416</f>
        <v>-3000</v>
      </c>
      <c r="F416" s="69">
        <f>'[1]posebni dio'!G416</f>
        <v>14000</v>
      </c>
      <c r="G416" s="70">
        <f>'[1]posebni dio'!H416</f>
        <v>82.35294117647058</v>
      </c>
    </row>
    <row r="417" spans="1:9" x14ac:dyDescent="0.25">
      <c r="A417" s="6">
        <v>11</v>
      </c>
      <c r="B417" s="7">
        <v>37</v>
      </c>
      <c r="C417" s="6" t="s">
        <v>266</v>
      </c>
      <c r="D417" s="68">
        <v>17000</v>
      </c>
      <c r="E417" s="69">
        <f>'[1]posebni dio'!F417</f>
        <v>-3000</v>
      </c>
      <c r="F417" s="69">
        <f>'[1]posebni dio'!G417</f>
        <v>14000</v>
      </c>
      <c r="G417" s="70">
        <f>'[1]posebni dio'!H417</f>
        <v>82.35294117647058</v>
      </c>
    </row>
    <row r="418" spans="1:9" ht="28.5" x14ac:dyDescent="0.25">
      <c r="A418" s="4">
        <v>11</v>
      </c>
      <c r="B418" s="60" t="s">
        <v>314</v>
      </c>
      <c r="C418" s="4" t="s">
        <v>315</v>
      </c>
      <c r="D418" s="61">
        <v>23000</v>
      </c>
      <c r="E418" s="12">
        <f>'[1]posebni dio'!F418</f>
        <v>0</v>
      </c>
      <c r="F418" s="75">
        <f>'[1]posebni dio'!G418</f>
        <v>23000</v>
      </c>
      <c r="G418" s="62">
        <f>'[1]posebni dio'!H418</f>
        <v>100</v>
      </c>
    </row>
    <row r="419" spans="1:9" ht="34.5" customHeight="1" x14ac:dyDescent="0.25">
      <c r="A419" s="63">
        <v>11</v>
      </c>
      <c r="B419" s="64" t="s">
        <v>338</v>
      </c>
      <c r="C419" s="63" t="s">
        <v>316</v>
      </c>
      <c r="D419" s="65">
        <v>23000</v>
      </c>
      <c r="E419" s="65">
        <f>'[1]posebni dio'!F419</f>
        <v>0</v>
      </c>
      <c r="F419" s="65">
        <f>'[1]posebni dio'!G419</f>
        <v>23000</v>
      </c>
      <c r="G419" s="66">
        <f>'[1]posebni dio'!H419</f>
        <v>100</v>
      </c>
    </row>
    <row r="420" spans="1:9" x14ac:dyDescent="0.25">
      <c r="A420" s="67"/>
      <c r="B420" s="7"/>
      <c r="C420" s="6" t="s">
        <v>306</v>
      </c>
      <c r="D420" s="68">
        <v>23000</v>
      </c>
      <c r="E420" s="11">
        <f>'[1]posebni dio'!F420</f>
        <v>0</v>
      </c>
      <c r="F420" s="69">
        <f>'[1]posebni dio'!G420</f>
        <v>23000</v>
      </c>
      <c r="G420" s="70">
        <f>'[1]posebni dio'!H420</f>
        <v>100</v>
      </c>
    </row>
    <row r="421" spans="1:9" x14ac:dyDescent="0.25">
      <c r="A421" s="6">
        <v>11</v>
      </c>
      <c r="B421" s="7">
        <v>3</v>
      </c>
      <c r="C421" s="6" t="s">
        <v>11</v>
      </c>
      <c r="D421" s="68">
        <v>23000</v>
      </c>
      <c r="E421" s="11">
        <f>'[1]posebni dio'!F421</f>
        <v>0</v>
      </c>
      <c r="F421" s="69">
        <f>'[1]posebni dio'!G421</f>
        <v>23000</v>
      </c>
      <c r="G421" s="70">
        <f>'[1]posebni dio'!H421</f>
        <v>100</v>
      </c>
    </row>
    <row r="422" spans="1:9" x14ac:dyDescent="0.25">
      <c r="A422" s="6">
        <v>11</v>
      </c>
      <c r="B422" s="7">
        <v>37</v>
      </c>
      <c r="C422" s="6" t="s">
        <v>266</v>
      </c>
      <c r="D422" s="68">
        <v>23000</v>
      </c>
      <c r="E422" s="11">
        <f>'[1]posebni dio'!F422</f>
        <v>0</v>
      </c>
      <c r="F422" s="69">
        <f>'[1]posebni dio'!G422</f>
        <v>23000</v>
      </c>
      <c r="G422" s="70">
        <f>'[1]posebni dio'!H422</f>
        <v>100</v>
      </c>
    </row>
    <row r="423" spans="1:9" ht="57" x14ac:dyDescent="0.25">
      <c r="A423" s="4">
        <v>11</v>
      </c>
      <c r="B423" s="60" t="s">
        <v>358</v>
      </c>
      <c r="C423" s="4" t="s">
        <v>319</v>
      </c>
      <c r="D423" s="61">
        <v>1000</v>
      </c>
      <c r="E423" s="12">
        <f>'[1]posebni dio'!F423</f>
        <v>1880</v>
      </c>
      <c r="F423" s="75">
        <f>'[1]posebni dio'!G423</f>
        <v>2880</v>
      </c>
      <c r="G423" s="62">
        <f>'[1]posebni dio'!H423</f>
        <v>288</v>
      </c>
    </row>
    <row r="424" spans="1:9" ht="46.5" customHeight="1" x14ac:dyDescent="0.25">
      <c r="A424" s="63">
        <v>11</v>
      </c>
      <c r="B424" s="64" t="s">
        <v>317</v>
      </c>
      <c r="C424" s="63" t="s">
        <v>318</v>
      </c>
      <c r="D424" s="65">
        <v>1000</v>
      </c>
      <c r="E424" s="65">
        <f>'[1]posebni dio'!F424</f>
        <v>1880</v>
      </c>
      <c r="F424" s="65">
        <f>'[1]posebni dio'!G424</f>
        <v>2880</v>
      </c>
      <c r="G424" s="66">
        <f>'[1]posebni dio'!H424</f>
        <v>288</v>
      </c>
    </row>
    <row r="425" spans="1:9" x14ac:dyDescent="0.25">
      <c r="A425" s="6"/>
      <c r="B425" s="7"/>
      <c r="C425" s="6" t="s">
        <v>306</v>
      </c>
      <c r="D425" s="68">
        <v>1000</v>
      </c>
      <c r="E425" s="11">
        <f>'[1]posebni dio'!F425</f>
        <v>1880</v>
      </c>
      <c r="F425" s="69">
        <f>'[1]posebni dio'!G425</f>
        <v>2880</v>
      </c>
      <c r="G425" s="70">
        <f>'[1]posebni dio'!H425</f>
        <v>288</v>
      </c>
    </row>
    <row r="426" spans="1:9" x14ac:dyDescent="0.25">
      <c r="A426" s="6">
        <v>11</v>
      </c>
      <c r="B426" s="7">
        <v>3</v>
      </c>
      <c r="C426" s="6" t="s">
        <v>11</v>
      </c>
      <c r="D426" s="68">
        <v>1000</v>
      </c>
      <c r="E426" s="11">
        <f>'[1]posebni dio'!F426</f>
        <v>1880</v>
      </c>
      <c r="F426" s="69">
        <f>'[1]posebni dio'!G426</f>
        <v>2880</v>
      </c>
      <c r="G426" s="70">
        <f>'[1]posebni dio'!H426</f>
        <v>288</v>
      </c>
    </row>
    <row r="427" spans="1:9" x14ac:dyDescent="0.25">
      <c r="A427" s="6"/>
      <c r="B427" s="7">
        <v>35</v>
      </c>
      <c r="C427" s="6" t="s">
        <v>54</v>
      </c>
      <c r="D427" s="68">
        <v>1000</v>
      </c>
      <c r="E427" s="11">
        <f>'[1]posebni dio'!F427</f>
        <v>1880</v>
      </c>
      <c r="F427" s="69">
        <f>'[1]posebni dio'!G427</f>
        <v>2880</v>
      </c>
      <c r="G427" s="70">
        <f>'[1]posebni dio'!H427</f>
        <v>288</v>
      </c>
    </row>
    <row r="429" spans="1:9" x14ac:dyDescent="0.25">
      <c r="D429" s="2" t="s">
        <v>330</v>
      </c>
      <c r="E429" s="54"/>
      <c r="F429"/>
      <c r="G429" s="31"/>
      <c r="H429" s="49"/>
    </row>
    <row r="430" spans="1:9" x14ac:dyDescent="0.25">
      <c r="B430" s="55" t="s">
        <v>371</v>
      </c>
      <c r="C430" s="14"/>
      <c r="D430" s="14"/>
      <c r="E430" s="14"/>
      <c r="F430" s="14"/>
      <c r="G430" s="30"/>
      <c r="H430" s="49"/>
      <c r="I430" s="14"/>
    </row>
    <row r="431" spans="1:9" x14ac:dyDescent="0.25">
      <c r="A431" s="14" t="s">
        <v>332</v>
      </c>
      <c r="B431" s="56"/>
      <c r="C431" s="14"/>
      <c r="D431" s="14"/>
      <c r="E431" s="14"/>
      <c r="F431" s="14"/>
      <c r="G431" s="30"/>
      <c r="H431" s="49"/>
      <c r="I431" s="14"/>
    </row>
    <row r="432" spans="1:9" x14ac:dyDescent="0.25">
      <c r="B432" s="56"/>
      <c r="C432"/>
      <c r="F432"/>
      <c r="G432" s="31"/>
      <c r="H432" s="49"/>
    </row>
    <row r="433" spans="1:8" x14ac:dyDescent="0.25">
      <c r="B433" s="56"/>
      <c r="C433"/>
      <c r="F433" s="55" t="s">
        <v>329</v>
      </c>
      <c r="G433" s="31"/>
      <c r="H433" s="49"/>
    </row>
    <row r="434" spans="1:8" x14ac:dyDescent="0.25">
      <c r="A434" s="55"/>
      <c r="C434"/>
      <c r="F434" s="55" t="s">
        <v>331</v>
      </c>
      <c r="G434" s="31"/>
      <c r="H434" s="49"/>
    </row>
    <row r="435" spans="1:8" x14ac:dyDescent="0.25">
      <c r="A435" s="55"/>
      <c r="C435"/>
      <c r="F435"/>
      <c r="G435" s="31"/>
      <c r="H435" s="49"/>
    </row>
    <row r="436" spans="1:8" x14ac:dyDescent="0.25">
      <c r="A436" s="55"/>
      <c r="C436" s="55"/>
      <c r="D436" s="55"/>
      <c r="F436"/>
      <c r="G436" s="31"/>
      <c r="H436" s="49"/>
    </row>
  </sheetData>
  <phoneticPr fontId="1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Račun prihoda i rashoda</vt:lpstr>
      <vt:lpstr>prema ekonomskoj kvalifikaciji</vt:lpstr>
      <vt:lpstr>prema izvorima financiranja</vt:lpstr>
      <vt:lpstr>Posebni dio proračuna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Sveti Đurđ</dc:creator>
  <cp:lastModifiedBy>Sveti Đurđ</cp:lastModifiedBy>
  <cp:lastPrinted>2025-12-04T10:15:52Z</cp:lastPrinted>
  <dcterms:created xsi:type="dcterms:W3CDTF">2025-09-26T09:08:06Z</dcterms:created>
  <dcterms:modified xsi:type="dcterms:W3CDTF">2026-04-22T11:48:01Z</dcterms:modified>
</cp:coreProperties>
</file>